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tabRatio="780" firstSheet="3" activeTab="3"/>
  </bookViews>
  <sheets>
    <sheet name="Команды" sheetId="1" r:id="rId1"/>
    <sheet name="Старт ПС" sheetId="2" r:id="rId2"/>
    <sheet name="Квалификация итог" sheetId="3" r:id="rId3"/>
    <sheet name="Слалом луч итог" sheetId="4" r:id="rId4"/>
  </sheets>
  <externalReferences>
    <externalReference r:id="rId7"/>
  </externalReferences>
  <definedNames>
    <definedName name="DataChel">'[1]main'!$H:$Q</definedName>
    <definedName name="DataChel4">'[1]main'!$H:$S</definedName>
    <definedName name="_xlnm.Print_Area" localSheetId="2">'Квалификация итог'!$A$1:$V$42</definedName>
    <definedName name="_xlnm.Print_Area" localSheetId="3">'Слалом луч итог'!$A$1:$AB$99</definedName>
    <definedName name="_xlnm.Print_Area" localSheetId="1">'Старт ПС'!$A$1:$X$96</definedName>
  </definedNames>
  <calcPr fullCalcOnLoad="1"/>
</workbook>
</file>

<file path=xl/sharedStrings.xml><?xml version="1.0" encoding="utf-8"?>
<sst xmlns="http://schemas.openxmlformats.org/spreadsheetml/2006/main" count="654" uniqueCount="146">
  <si>
    <t>Команда</t>
  </si>
  <si>
    <t>Время старта</t>
  </si>
  <si>
    <t>Время финиша</t>
  </si>
  <si>
    <t>Σ</t>
  </si>
  <si>
    <t>очки</t>
  </si>
  <si>
    <t>место</t>
  </si>
  <si>
    <t>РЕЗУЛЬТАТ</t>
  </si>
  <si>
    <t>Время в баллах</t>
  </si>
  <si>
    <t xml:space="preserve">Время на дистанции </t>
  </si>
  <si>
    <t>штраф по воротам</t>
  </si>
  <si>
    <t>Состав команды</t>
  </si>
  <si>
    <t>Вид судна</t>
  </si>
  <si>
    <t>№ п/п</t>
  </si>
  <si>
    <t>Время вывешивания</t>
  </si>
  <si>
    <t>Федерация Рафтинга России</t>
  </si>
  <si>
    <t>номер команды</t>
  </si>
  <si>
    <t>класс</t>
  </si>
  <si>
    <t>команда</t>
  </si>
  <si>
    <t>нагрудный номер</t>
  </si>
  <si>
    <r>
      <t>дисциплина «</t>
    </r>
    <r>
      <rPr>
        <b/>
        <sz val="14"/>
        <rFont val="Algerian"/>
        <family val="5"/>
      </rPr>
      <t>Параллельный спринт</t>
    </r>
    <r>
      <rPr>
        <sz val="14"/>
        <rFont val="Algerian"/>
        <family val="5"/>
      </rPr>
      <t>»</t>
    </r>
  </si>
  <si>
    <t>1/8 финала</t>
  </si>
  <si>
    <t>1/4 финала</t>
  </si>
  <si>
    <t>№</t>
  </si>
  <si>
    <t>приоритет</t>
  </si>
  <si>
    <t>результат</t>
  </si>
  <si>
    <t>1/2 финала</t>
  </si>
  <si>
    <t>Финал А(1-2) место</t>
  </si>
  <si>
    <t>Финал Б(3-4) место</t>
  </si>
  <si>
    <t>Регион</t>
  </si>
  <si>
    <t>Красноярский край</t>
  </si>
  <si>
    <t>Краснодарский край</t>
  </si>
  <si>
    <t>Рязанская область</t>
  </si>
  <si>
    <t>Санкт-Петербург</t>
  </si>
  <si>
    <t>Белгородская область</t>
  </si>
  <si>
    <t>Переворот</t>
  </si>
  <si>
    <t>Старт</t>
  </si>
  <si>
    <r>
      <t>дисциплина «</t>
    </r>
    <r>
      <rPr>
        <b/>
        <sz val="14"/>
        <rFont val="Algerian"/>
        <family val="5"/>
      </rPr>
      <t>Слалом</t>
    </r>
    <r>
      <rPr>
        <sz val="14"/>
        <rFont val="Algerian"/>
        <family val="5"/>
      </rPr>
      <t>»</t>
    </r>
  </si>
  <si>
    <t>Результат</t>
  </si>
  <si>
    <t>Финиш</t>
  </si>
  <si>
    <t>лучший результат</t>
  </si>
  <si>
    <t>Штрафы по воротам</t>
  </si>
  <si>
    <t>зачет</t>
  </si>
  <si>
    <t>Федерация рафтинга Краснодарского края</t>
  </si>
  <si>
    <t>класс судна</t>
  </si>
  <si>
    <t>состав команды</t>
  </si>
  <si>
    <t>R6Ж</t>
  </si>
  <si>
    <t>R6М</t>
  </si>
  <si>
    <t>Мужчины R-6</t>
  </si>
  <si>
    <t>Женщины R-6</t>
  </si>
  <si>
    <t>№ заезда</t>
  </si>
  <si>
    <t>Комитет по физической культуре и спорта республики Адыгея</t>
  </si>
  <si>
    <t>попытка</t>
  </si>
  <si>
    <t>ст</t>
  </si>
  <si>
    <t>Предварительный протокол</t>
  </si>
  <si>
    <r>
      <t>Дисциплина «</t>
    </r>
    <r>
      <rPr>
        <b/>
        <sz val="14"/>
        <rFont val="Algerian"/>
        <family val="5"/>
      </rPr>
      <t>Квалификация</t>
    </r>
    <r>
      <rPr>
        <sz val="14"/>
        <rFont val="Algerian"/>
        <family val="5"/>
      </rPr>
      <t>»</t>
    </r>
  </si>
  <si>
    <t>7</t>
  </si>
  <si>
    <t>Предварительный протокол результатов</t>
  </si>
  <si>
    <t>8</t>
  </si>
  <si>
    <t>9</t>
  </si>
  <si>
    <t>10</t>
  </si>
  <si>
    <t>ЧЕМПИОНАТ РОССИИ ПО РАФТИНГУ</t>
  </si>
  <si>
    <t>30 апреля - 03 мая 2015 года                                                                                                                        респ. Адыгея, пос. Хамышки, р. Белая</t>
  </si>
  <si>
    <t>30 апреля - 03 мая 2015 года                                                                                                                       респ. Адыгея, пос. Хамышки, р. Белая</t>
  </si>
  <si>
    <t>30 апреля - 03 мая 2015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респ. Адыгея, пос. Хамышки, р. Белая</t>
  </si>
  <si>
    <t>Главный секретарь                                                                         Коробейников А.Ю. СС1К, гор. Майкоп</t>
  </si>
  <si>
    <t>Главный судья                                                                                  Карьянов П.В. ССВК,  гор. Краснодар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</si>
  <si>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</si>
  <si>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</si>
  <si>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</si>
  <si>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</si>
  <si>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</si>
  <si>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</si>
  <si>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</si>
  <si>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</si>
  <si>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</si>
  <si>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</si>
  <si>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"Енисеюшка" ТСК Ирбис</t>
  </si>
  <si>
    <t>Жданова Дина,Чугунова Тамара,Эрдман Маргарита,Тимофеева Валерия,Кожанова Валентина,Пономаренко Екатерина,Кожанова Екатерина</t>
  </si>
  <si>
    <t>Красноярск</t>
  </si>
  <si>
    <t>"Эврика"</t>
  </si>
  <si>
    <t>Архипов Игорь,Архипов Дмитрий,Конин Алексей,Кондаков Михаил,Овсянников Александр,Кондаков Иван,Смагин Егор</t>
  </si>
  <si>
    <t>Ярославская область</t>
  </si>
  <si>
    <t>"Китеж"</t>
  </si>
  <si>
    <t>Морозова Наталья,Баранова Ирина,Молодцова Анастасия,Гусева Дарья,Шипицина Татьяна,Кузнецова Алёна,</t>
  </si>
  <si>
    <t>"СпортТур"</t>
  </si>
  <si>
    <t>Титков Серафим,Ляхов Александр,Морозов Алексей,Паненко Илья,Федосов Юрий,Якунин Алексей,Слепов Арсений</t>
  </si>
  <si>
    <t>"Азимут"</t>
  </si>
  <si>
    <t>Есин Николай ,Павлович Игорь ,Журавлев Никита ,Бородин Филипп ,Игнатьев Вениамин ,Виноградов Никита,</t>
  </si>
  <si>
    <t>Москва</t>
  </si>
  <si>
    <t>ГАГУ СК "Буревестник" основной</t>
  </si>
  <si>
    <t>Республика Алтай</t>
  </si>
  <si>
    <t>ГАГУ СК "Буревестник" резерв</t>
  </si>
  <si>
    <t>"Ермак"</t>
  </si>
  <si>
    <t xml:space="preserve">Андреев Андрей ,Грызлов Павел ,Дудко Петр ,Казанский Владимир ,Реди Матвей ,Хамищенко Денис ,Носков Артем </t>
  </si>
  <si>
    <t>"Горячий Ключ"</t>
  </si>
  <si>
    <t>Кривенко Александр,Лех Алексей,Уколов Александр,Березин Андрей,Супряга Петр,Горьковой Виктор,Марченко Роман</t>
  </si>
  <si>
    <t>"УСЦ-ВВС-Томск-Одиссей"</t>
  </si>
  <si>
    <t>Козич Владимир,Ершов Алексей,Зубов Дмитрий,Мороцкий Евгений,Квятковский Станислав,Кречетов Виктор,</t>
  </si>
  <si>
    <t>Томская обл</t>
  </si>
  <si>
    <t>"Абатак" СДЮСШОР "Спутник"</t>
  </si>
  <si>
    <t>Ноздрин Артем,Попов Дмитрий,Сазонов Матвей,Старченко Атем,Балакирев Александр,Солодовников Максим,</t>
  </si>
  <si>
    <t>"Кубанцы"</t>
  </si>
  <si>
    <t>Славянский район, Краснодарский край</t>
  </si>
  <si>
    <t>"Балтийский берег - 2"</t>
  </si>
  <si>
    <t>Коротчин Роман ,Грибенко Илья ,Тайлаков Сергей ,Рябев Евгений,Горбач Диниил,Круглов Олег ,Брюхачев Никита</t>
  </si>
  <si>
    <t>"Волхов" (Балтийский берег-4)</t>
  </si>
  <si>
    <t>Витвицкий Алексей ,Козырев Никита ,Голод Тимофей ,Осипенко Владислав ,Шкарников Иван ,Чупин Никита ,</t>
  </si>
  <si>
    <t>"Балтийский берег-1"</t>
  </si>
  <si>
    <t>"ВОДНИК - 48"</t>
  </si>
  <si>
    <t>Никитина Екатерина,Вознесенская Ольга,Буркова Евгения,Куликова Светлана,Степанова Дарья,ГалкинаЕлена,</t>
  </si>
  <si>
    <t>Липецкая область</t>
  </si>
  <si>
    <t>"Альбатрос - Ж"</t>
  </si>
  <si>
    <t>Клямкова Юлия,Семещенко Екатерина,Ихлова Анастасия,Видякина Алена,Кошкина Татьяна,Приколота Виктория,Даренко Снежана</t>
  </si>
  <si>
    <t>Краснодар, Краснодарский край</t>
  </si>
  <si>
    <t>"Матрешки"</t>
  </si>
  <si>
    <t>Соболева Светлана,Евсина Мария,Щупак Татьяна,Ларькина Юлия,Никитин Георгий,Викулин Вадим,</t>
  </si>
  <si>
    <t>Рязанская обл</t>
  </si>
  <si>
    <t>"Штурм"</t>
  </si>
  <si>
    <t>Мандрыгин Александр ,Хромых Глеб ,Воскобойник Владимир ,Коротких Константин,Агутин Даниил,Ведерников Сергей,</t>
  </si>
  <si>
    <t>Клямков Сергей,Чулов Денис,Лютов Владимир,Жваков Артем,Иванов Александр,Бужков Александр</t>
  </si>
  <si>
    <t>Губаненкова Анастасия ,Белянкина Наталья ,Наумова Анна ,Костюченко Ксения ,Горская Елизавета ,Гришанина Оксана ,Иванова Ксения</t>
  </si>
  <si>
    <t>Кивиниеми</t>
  </si>
  <si>
    <t>Титков Серафим,Ляхов Александр,Морозов Алексей,Паненко Илья,Федосов Юрий,Якунин Алексей</t>
  </si>
  <si>
    <t>Кривенко Александр,Лех Алексей,Уколов Александр,Березин Андрей,Супряга Петр,Марченко Роман</t>
  </si>
  <si>
    <t>Коротчин Роман ,Грибенко Илья ,Тайлаков Сергей ,Рябев Евгений,Горбач Диниил,Круглов Олег</t>
  </si>
  <si>
    <t>Гладков Максим,Ковязин Андрей,Зяблицкий Андрей,Акчин дмитрий,Тебеков Айас,Козлов Александр</t>
  </si>
  <si>
    <t>Русалеев Николай,Кудрявцев Павел,Андронов Андрей,Надин Михаил,Астраханцев Алексей,Фролов Игорь</t>
  </si>
  <si>
    <t>Андреев Андрей ,Грызлов Павел ,Дудко Петр ,Казанский Владимир ,Реди Матвей ,Хамищенко Денис</t>
  </si>
  <si>
    <t>Клямкова Юлия,Семещенко Екатерина,Видякина Алена,Кошкина Татьяна,Приколота Виктория,Даренко Снежана</t>
  </si>
  <si>
    <t>Губаненкова Анастасия ,Белянкина Наталья ,Костюченко Ксения ,Горская Елизавета ,Гришанина Оксана ,Иванова Ксения</t>
  </si>
  <si>
    <t>Жданова Дина,Чугунова Тамара,Тимофеева Валерия,Кожанова Валентина,Пономаренко Екатерина,Кожанова Екатерина</t>
  </si>
  <si>
    <t>Архипов Дмитрий,Конин Алексей,Кондаков Михаил,Овсянников Александр,Кондаков Иван, Смагин Егор</t>
  </si>
  <si>
    <t>Гусев Константин,Семенов Юрий,Козлов Константин,Красиков Александр,Смирнов Иван,Демченков Семен,Киселев Георгий</t>
  </si>
  <si>
    <t>Гусев Константин,Семенов Юрий,Козлов Константин,Красиков Александр,Смирнов Иван,Демченков Семен</t>
  </si>
  <si>
    <t>не  зачет</t>
  </si>
  <si>
    <t>не старт</t>
  </si>
  <si>
    <t>+</t>
  </si>
  <si>
    <t>Архипов Игорь,Архипов Дмитрий,Конин Алексей,Кондаков Михаил, Кондаков Иван,Смагин Егор</t>
  </si>
  <si>
    <t xml:space="preserve">Андреев Андрей, Грызлов Павел, Дудко Петр, Казанский Владимир, Реди Матвей, Носков Артем </t>
  </si>
  <si>
    <t>Чугунова Тамара,Эрдман Маргарита,Тимофеева Валерия,Кожанова Валентина,Пономаренко Екатерина,Кожанова Екатерина</t>
  </si>
  <si>
    <t>Коротчин Роман, Грибенко Илья, Тайлаков Сергей, Рябев Евгений, Горбач Диниил, Круглов Олег</t>
  </si>
  <si>
    <t>Губаненкова Анастасия, Наумова Анна, Костюченко Ксения, Горская Елизавета, Гришанина Оксана, Иванова Ксения</t>
  </si>
  <si>
    <t>Клямкова Юлия,Семещенко Екатерина, Видякина Алена,Кошкина Татьяна,Приколота Виктория,Даренко Снежана</t>
  </si>
  <si>
    <t xml:space="preserve"> Краснодарский край</t>
  </si>
  <si>
    <t>Протокол результатов</t>
  </si>
  <si>
    <t>Никитина Екатерина, Вознесенская Ольга, Буркова Евгения, Куликова Светлана, Степанова Дарья, ГалкинаЕлена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</si>
</sst>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;[Red]#,##0.00"/>
    <numFmt numFmtId="173" formatCode="mm:ss.00"/>
    <numFmt numFmtId="174" formatCode="[$-F400]h:mm:ss\ AM/PM"/>
    <numFmt numFmtId="175" formatCode="hh:mm:ss"/>
    <numFmt numFmtId="176" formatCode="h:mm;@"/>
    <numFmt numFmtId="177" formatCode="h:mm:ss;@"/>
    <numFmt numFmtId="178" formatCode="h:mm:ss.00"/>
    <numFmt numFmtId="179" formatCode="hh:mm:ss.00"/>
  </numFmts>
  <fonts count="12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Calibri"/>
      <family val="2"/>
    </font>
    <font>
      <sz val="9"/>
      <name val="Times New Roman"/>
      <family val="1"/>
    </font>
    <font>
      <sz val="8"/>
      <name val="Arial"/>
      <family val="2"/>
    </font>
    <font>
      <sz val="8"/>
      <name val="Calibri"/>
      <family val="2"/>
    </font>
    <font>
      <u val="single"/>
      <sz val="11"/>
      <name val="Algerian"/>
      <family val="5"/>
    </font>
    <font>
      <sz val="14"/>
      <name val="Times New Roman"/>
      <family val="1"/>
    </font>
    <font>
      <sz val="14"/>
      <name val="Algerian"/>
      <family val="5"/>
    </font>
    <font>
      <b/>
      <sz val="14"/>
      <name val="Algerian"/>
      <family val="5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4"/>
      <color indexed="8"/>
      <name val="Calibri"/>
      <family val="2"/>
    </font>
    <font>
      <sz val="14"/>
      <name val="Arial Cyr"/>
      <family val="0"/>
    </font>
    <font>
      <sz val="14"/>
      <name val="Calibri"/>
      <family val="2"/>
    </font>
    <font>
      <sz val="16"/>
      <color indexed="8"/>
      <name val="Calibri"/>
      <family val="2"/>
    </font>
    <font>
      <sz val="16"/>
      <name val="Arial Cyr"/>
      <family val="0"/>
    </font>
    <font>
      <sz val="16"/>
      <name val="Calibri"/>
      <family val="2"/>
    </font>
    <font>
      <sz val="16"/>
      <name val="Arial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2"/>
      <name val="Tahoma"/>
      <family val="2"/>
    </font>
    <font>
      <b/>
      <sz val="8"/>
      <name val="Tahoma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10"/>
      <name val="Times New Roman"/>
      <family val="1"/>
    </font>
    <font>
      <sz val="16"/>
      <name val="Algerian"/>
      <family val="5"/>
    </font>
    <font>
      <sz val="8"/>
      <color indexed="9"/>
      <name val="Times New Roman"/>
      <family val="1"/>
    </font>
    <font>
      <sz val="8"/>
      <color indexed="9"/>
      <name val="Arial Cyr"/>
      <family val="0"/>
    </font>
    <font>
      <sz val="10"/>
      <color indexed="9"/>
      <name val="Arial Cyr"/>
      <family val="0"/>
    </font>
    <font>
      <sz val="20"/>
      <name val="Arial Cyr"/>
      <family val="0"/>
    </font>
    <font>
      <b/>
      <sz val="11"/>
      <name val="Algerian"/>
      <family val="5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Algerian"/>
      <family val="0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8"/>
      <name val="Algerian"/>
      <family val="5"/>
    </font>
    <font>
      <sz val="8"/>
      <color indexed="8"/>
      <name val="Times New Roman"/>
      <family val="1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Arial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u val="single"/>
      <sz val="10"/>
      <color indexed="8"/>
      <name val="Algerian"/>
      <family val="5"/>
    </font>
    <font>
      <b/>
      <sz val="14"/>
      <name val="Arial Cyr"/>
      <family val="0"/>
    </font>
    <font>
      <b/>
      <sz val="14"/>
      <color indexed="10"/>
      <name val="Arial"/>
      <family val="2"/>
    </font>
    <font>
      <sz val="9"/>
      <name val="Arial Cyr"/>
      <family val="0"/>
    </font>
    <font>
      <sz val="10"/>
      <color indexed="22"/>
      <name val="Arial Cyr"/>
      <family val="0"/>
    </font>
    <font>
      <sz val="10"/>
      <color indexed="22"/>
      <name val="Times New Roman"/>
      <family val="1"/>
    </font>
    <font>
      <sz val="14"/>
      <color indexed="22"/>
      <name val="Times New Roman"/>
      <family val="1"/>
    </font>
    <font>
      <sz val="11"/>
      <color indexed="22"/>
      <name val="Arial"/>
      <family val="2"/>
    </font>
    <font>
      <sz val="12"/>
      <color indexed="22"/>
      <name val="Arial Cyr"/>
      <family val="0"/>
    </font>
    <font>
      <sz val="12"/>
      <color indexed="22"/>
      <name val="Times New Roman"/>
      <family val="1"/>
    </font>
    <font>
      <sz val="8"/>
      <color indexed="22"/>
      <name val="Times New Roman"/>
      <family val="1"/>
    </font>
    <font>
      <sz val="8"/>
      <color indexed="22"/>
      <name val="Arial Cyr"/>
      <family val="0"/>
    </font>
    <font>
      <sz val="20"/>
      <color indexed="2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04997999966144562"/>
      <name val="Arial Cyr"/>
      <family val="0"/>
    </font>
    <font>
      <sz val="10"/>
      <color theme="0" tint="-0.04997999966144562"/>
      <name val="Times New Roman"/>
      <family val="1"/>
    </font>
    <font>
      <sz val="14"/>
      <color theme="0" tint="-0.04997999966144562"/>
      <name val="Times New Roman"/>
      <family val="1"/>
    </font>
    <font>
      <sz val="11"/>
      <color theme="0" tint="-0.04997999966144562"/>
      <name val="Arial"/>
      <family val="2"/>
    </font>
    <font>
      <sz val="12"/>
      <color theme="0" tint="-0.04997999966144562"/>
      <name val="Arial Cyr"/>
      <family val="0"/>
    </font>
    <font>
      <sz val="12"/>
      <color theme="0" tint="-0.04997999966144562"/>
      <name val="Times New Roman"/>
      <family val="1"/>
    </font>
    <font>
      <sz val="8"/>
      <color theme="0" tint="-0.04997999966144562"/>
      <name val="Times New Roman"/>
      <family val="1"/>
    </font>
    <font>
      <sz val="8"/>
      <color theme="0" tint="-0.04997999966144562"/>
      <name val="Arial Cyr"/>
      <family val="0"/>
    </font>
    <font>
      <sz val="20"/>
      <color theme="0" tint="-0.04997999966144562"/>
      <name val="Arial Cyr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>
        <color indexed="63"/>
      </right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  <xf numFmtId="0" fontId="9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9" fillId="38" borderId="1" applyNumberFormat="0" applyAlignment="0" applyProtection="0"/>
    <xf numFmtId="0" fontId="20" fillId="39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40" borderId="0" applyNumberFormat="0" applyBorder="0" applyAlignment="0" applyProtection="0"/>
    <xf numFmtId="0" fontId="8" fillId="41" borderId="7" applyNumberFormat="0" applyFont="0" applyAlignment="0" applyProtection="0"/>
    <xf numFmtId="0" fontId="29" fillId="38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96" fillId="42" borderId="0" applyNumberFormat="0" applyBorder="0" applyAlignment="0" applyProtection="0"/>
    <xf numFmtId="0" fontId="96" fillId="43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96" fillId="47" borderId="0" applyNumberFormat="0" applyBorder="0" applyAlignment="0" applyProtection="0"/>
    <xf numFmtId="0" fontId="97" fillId="48" borderId="10" applyNumberFormat="0" applyAlignment="0" applyProtection="0"/>
    <xf numFmtId="0" fontId="98" fillId="49" borderId="11" applyNumberFormat="0" applyAlignment="0" applyProtection="0"/>
    <xf numFmtId="0" fontId="99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00" fillId="0" borderId="12" applyNumberFormat="0" applyFill="0" applyAlignment="0" applyProtection="0"/>
    <xf numFmtId="0" fontId="101" fillId="0" borderId="13" applyNumberFormat="0" applyFill="0" applyAlignment="0" applyProtection="0"/>
    <xf numFmtId="0" fontId="102" fillId="0" borderId="14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15" applyNumberFormat="0" applyFill="0" applyAlignment="0" applyProtection="0"/>
    <xf numFmtId="0" fontId="104" fillId="50" borderId="16" applyNumberFormat="0" applyAlignment="0" applyProtection="0"/>
    <xf numFmtId="0" fontId="105" fillId="0" borderId="0" applyNumberFormat="0" applyFill="0" applyBorder="0" applyAlignment="0" applyProtection="0"/>
    <xf numFmtId="0" fontId="106" fillId="51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7" fillId="52" borderId="0" applyNumberFormat="0" applyBorder="0" applyAlignment="0" applyProtection="0"/>
    <xf numFmtId="0" fontId="10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109" fillId="0" borderId="18" applyNumberFormat="0" applyFill="0" applyAlignment="0" applyProtection="0"/>
    <xf numFmtId="0" fontId="1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1" fillId="5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94" applyFill="1">
      <alignment/>
      <protection/>
    </xf>
    <xf numFmtId="0" fontId="1" fillId="0" borderId="0" xfId="94" applyFill="1" applyAlignment="1">
      <alignment horizontal="center" vertical="center"/>
      <protection/>
    </xf>
    <xf numFmtId="0" fontId="12" fillId="0" borderId="0" xfId="94" applyFont="1" applyFill="1" applyAlignment="1">
      <alignment horizontal="center" vertical="center" textRotation="90"/>
      <protection/>
    </xf>
    <xf numFmtId="21" fontId="12" fillId="0" borderId="0" xfId="94" applyNumberFormat="1" applyFont="1" applyFill="1" applyAlignment="1">
      <alignment textRotation="90"/>
      <protection/>
    </xf>
    <xf numFmtId="0" fontId="12" fillId="0" borderId="0" xfId="94" applyFont="1" applyFill="1" applyAlignment="1">
      <alignment textRotation="90"/>
      <protection/>
    </xf>
    <xf numFmtId="0" fontId="12" fillId="0" borderId="0" xfId="94" applyFont="1" applyFill="1" applyAlignment="1">
      <alignment horizontal="left" indent="1"/>
      <protection/>
    </xf>
    <xf numFmtId="0" fontId="5" fillId="0" borderId="0" xfId="94" applyFont="1" applyFill="1" applyAlignment="1">
      <alignment textRotation="90"/>
      <protection/>
    </xf>
    <xf numFmtId="0" fontId="5" fillId="0" borderId="0" xfId="94" applyFont="1" applyFill="1" applyBorder="1" applyAlignment="1">
      <alignment horizontal="center" vertical="center"/>
      <protection/>
    </xf>
    <xf numFmtId="21" fontId="5" fillId="0" borderId="0" xfId="94" applyNumberFormat="1" applyFont="1" applyFill="1" applyBorder="1" applyAlignment="1">
      <alignment/>
      <protection/>
    </xf>
    <xf numFmtId="0" fontId="5" fillId="0" borderId="0" xfId="94" applyFont="1" applyFill="1" applyBorder="1" applyAlignment="1">
      <alignment/>
      <protection/>
    </xf>
    <xf numFmtId="14" fontId="5" fillId="0" borderId="0" xfId="94" applyNumberFormat="1" applyFont="1" applyFill="1" applyBorder="1" applyAlignment="1">
      <alignment horizontal="left"/>
      <protection/>
    </xf>
    <xf numFmtId="0" fontId="1" fillId="0" borderId="0" xfId="94" applyFill="1" applyBorder="1">
      <alignment/>
      <protection/>
    </xf>
    <xf numFmtId="0" fontId="6" fillId="0" borderId="0" xfId="94" applyFont="1" applyFill="1" applyAlignment="1">
      <alignment horizontal="center" vertical="center"/>
      <protection/>
    </xf>
    <xf numFmtId="21" fontId="13" fillId="0" borderId="0" xfId="94" applyNumberFormat="1" applyFont="1" applyFill="1" applyBorder="1" applyAlignment="1">
      <alignment horizontal="center"/>
      <protection/>
    </xf>
    <xf numFmtId="0" fontId="13" fillId="0" borderId="0" xfId="94" applyFont="1" applyFill="1" applyBorder="1" applyAlignment="1">
      <alignment horizontal="center"/>
      <protection/>
    </xf>
    <xf numFmtId="0" fontId="13" fillId="0" borderId="0" xfId="94" applyFont="1" applyFill="1" applyBorder="1" applyAlignment="1">
      <alignment horizontal="left"/>
      <protection/>
    </xf>
    <xf numFmtId="176" fontId="13" fillId="0" borderId="0" xfId="94" applyNumberFormat="1" applyFont="1" applyFill="1" applyBorder="1" applyAlignment="1">
      <alignment horizontal="left"/>
      <protection/>
    </xf>
    <xf numFmtId="0" fontId="0" fillId="0" borderId="0" xfId="104" applyFont="1">
      <alignment/>
      <protection/>
    </xf>
    <xf numFmtId="174" fontId="2" fillId="0" borderId="0" xfId="104" applyNumberFormat="1" applyFont="1" applyBorder="1" applyAlignment="1">
      <alignment horizontal="center" vertical="center"/>
      <protection/>
    </xf>
    <xf numFmtId="0" fontId="34" fillId="0" borderId="0" xfId="104" applyFont="1" applyBorder="1" applyAlignment="1">
      <alignment horizontal="center" vertical="center" wrapText="1"/>
      <protection/>
    </xf>
    <xf numFmtId="0" fontId="2" fillId="0" borderId="0" xfId="109" applyFont="1" applyBorder="1" applyAlignment="1">
      <alignment horizontal="center" vertical="center" wrapText="1"/>
      <protection/>
    </xf>
    <xf numFmtId="0" fontId="2" fillId="0" borderId="0" xfId="104" applyFont="1" applyBorder="1" applyAlignment="1">
      <alignment horizontal="center" vertical="center"/>
      <protection/>
    </xf>
    <xf numFmtId="0" fontId="0" fillId="0" borderId="0" xfId="104" applyFont="1" applyBorder="1">
      <alignment/>
      <protection/>
    </xf>
    <xf numFmtId="0" fontId="14" fillId="0" borderId="0" xfId="0" applyFont="1" applyFill="1" applyBorder="1" applyAlignment="1">
      <alignment vertical="top" wrapText="1"/>
    </xf>
    <xf numFmtId="0" fontId="35" fillId="0" borderId="0" xfId="0" applyFont="1" applyAlignment="1">
      <alignment/>
    </xf>
    <xf numFmtId="0" fontId="0" fillId="0" borderId="0" xfId="104" applyFont="1">
      <alignment/>
      <protection/>
    </xf>
    <xf numFmtId="0" fontId="0" fillId="0" borderId="0" xfId="104" applyFont="1" applyBorder="1">
      <alignment/>
      <protection/>
    </xf>
    <xf numFmtId="0" fontId="1" fillId="0" borderId="0" xfId="98" applyFill="1">
      <alignment/>
      <protection/>
    </xf>
    <xf numFmtId="177" fontId="2" fillId="0" borderId="0" xfId="104" applyNumberFormat="1" applyFont="1" applyBorder="1" applyAlignment="1">
      <alignment horizontal="left" vertical="center"/>
      <protection/>
    </xf>
    <xf numFmtId="0" fontId="0" fillId="0" borderId="0" xfId="104" applyFont="1" applyAlignment="1">
      <alignment horizontal="left"/>
      <protection/>
    </xf>
    <xf numFmtId="0" fontId="42" fillId="0" borderId="19" xfId="94" applyFont="1" applyFill="1" applyBorder="1" applyAlignment="1">
      <alignment horizontal="center" vertical="center" wrapText="1"/>
      <protection/>
    </xf>
    <xf numFmtId="0" fontId="3" fillId="0" borderId="19" xfId="94" applyFont="1" applyFill="1" applyBorder="1" applyAlignment="1">
      <alignment horizontal="center" vertical="center" wrapText="1"/>
      <protection/>
    </xf>
    <xf numFmtId="0" fontId="38" fillId="0" borderId="19" xfId="95" applyFont="1" applyFill="1" applyBorder="1" applyAlignment="1">
      <alignment horizontal="center" vertical="center" wrapText="1"/>
      <protection/>
    </xf>
    <xf numFmtId="0" fontId="9" fillId="0" borderId="0" xfId="94" applyFont="1" applyFill="1" applyBorder="1" applyAlignment="1">
      <alignment horizontal="center" vertical="center" wrapText="1"/>
      <protection/>
    </xf>
    <xf numFmtId="0" fontId="6" fillId="0" borderId="19" xfId="94" applyFont="1" applyFill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 wrapText="1"/>
    </xf>
    <xf numFmtId="175" fontId="1" fillId="0" borderId="19" xfId="94" applyNumberFormat="1" applyFont="1" applyFill="1" applyBorder="1" applyAlignment="1">
      <alignment horizontal="center" vertical="center" wrapText="1"/>
      <protection/>
    </xf>
    <xf numFmtId="179" fontId="1" fillId="0" borderId="19" xfId="94" applyNumberFormat="1" applyFont="1" applyFill="1" applyBorder="1" applyAlignment="1">
      <alignment horizontal="center" vertical="center" wrapText="1"/>
      <protection/>
    </xf>
    <xf numFmtId="173" fontId="6" fillId="0" borderId="19" xfId="94" applyNumberFormat="1" applyFont="1" applyFill="1" applyBorder="1" applyAlignment="1">
      <alignment horizontal="center" vertical="center" wrapText="1"/>
      <protection/>
    </xf>
    <xf numFmtId="172" fontId="6" fillId="0" borderId="19" xfId="94" applyNumberFormat="1" applyFont="1" applyFill="1" applyBorder="1" applyAlignment="1">
      <alignment horizontal="center" vertical="center" wrapText="1"/>
      <protection/>
    </xf>
    <xf numFmtId="1" fontId="6" fillId="0" borderId="19" xfId="9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" fillId="0" borderId="0" xfId="94" applyFont="1" applyFill="1" applyBorder="1" applyAlignment="1">
      <alignment horizontal="center" wrapText="1"/>
      <protection/>
    </xf>
    <xf numFmtId="0" fontId="1" fillId="0" borderId="0" xfId="94" applyFont="1" applyFill="1" applyBorder="1" applyAlignment="1">
      <alignment wrapText="1"/>
      <protection/>
    </xf>
    <xf numFmtId="0" fontId="13" fillId="0" borderId="0" xfId="94" applyFont="1" applyFill="1" applyBorder="1" applyAlignment="1">
      <alignment horizontal="center" vertical="center"/>
      <protection/>
    </xf>
    <xf numFmtId="176" fontId="13" fillId="0" borderId="0" xfId="94" applyNumberFormat="1" applyFont="1" applyFill="1" applyBorder="1" applyAlignment="1">
      <alignment horizontal="left" vertical="center"/>
      <protection/>
    </xf>
    <xf numFmtId="0" fontId="37" fillId="0" borderId="20" xfId="94" applyFont="1" applyFill="1" applyBorder="1" applyAlignment="1">
      <alignment horizontal="center"/>
      <protection/>
    </xf>
    <xf numFmtId="0" fontId="31" fillId="0" borderId="0" xfId="94" applyFont="1" applyFill="1">
      <alignment/>
      <protection/>
    </xf>
    <xf numFmtId="0" fontId="48" fillId="0" borderId="19" xfId="95" applyFont="1" applyFill="1" applyBorder="1" applyAlignment="1">
      <alignment horizontal="center" vertical="center" wrapText="1"/>
      <protection/>
    </xf>
    <xf numFmtId="0" fontId="54" fillId="0" borderId="19" xfId="95" applyFont="1" applyFill="1" applyBorder="1" applyAlignment="1">
      <alignment horizontal="center" vertical="center" wrapText="1"/>
      <protection/>
    </xf>
    <xf numFmtId="0" fontId="55" fillId="0" borderId="20" xfId="95" applyFont="1" applyFill="1" applyBorder="1" applyAlignment="1">
      <alignment horizontal="center" vertical="center" wrapText="1"/>
      <protection/>
    </xf>
    <xf numFmtId="0" fontId="31" fillId="0" borderId="0" xfId="94" applyFont="1" applyFill="1" applyBorder="1">
      <alignment/>
      <protection/>
    </xf>
    <xf numFmtId="2" fontId="6" fillId="0" borderId="19" xfId="94" applyNumberFormat="1" applyFont="1" applyFill="1" applyBorder="1" applyAlignment="1">
      <alignment horizontal="center" vertical="center" wrapText="1"/>
      <protection/>
    </xf>
    <xf numFmtId="0" fontId="0" fillId="0" borderId="0" xfId="104" applyFont="1" applyAlignment="1">
      <alignment horizontal="left"/>
      <protection/>
    </xf>
    <xf numFmtId="0" fontId="0" fillId="0" borderId="0" xfId="104" applyFont="1" applyBorder="1" applyAlignment="1">
      <alignment horizontal="left"/>
      <protection/>
    </xf>
    <xf numFmtId="0" fontId="0" fillId="0" borderId="0" xfId="0" applyAlignment="1">
      <alignment/>
    </xf>
    <xf numFmtId="0" fontId="57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57" fillId="0" borderId="19" xfId="0" applyFont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0" fillId="0" borderId="0" xfId="104" applyFont="1" applyBorder="1" applyAlignment="1">
      <alignment horizontal="center"/>
      <protection/>
    </xf>
    <xf numFmtId="0" fontId="60" fillId="0" borderId="0" xfId="104" applyFont="1" applyBorder="1" applyAlignment="1">
      <alignment horizontal="center" vertical="center" wrapText="1"/>
      <protection/>
    </xf>
    <xf numFmtId="0" fontId="62" fillId="0" borderId="0" xfId="104" applyFont="1" applyBorder="1">
      <alignment/>
      <protection/>
    </xf>
    <xf numFmtId="173" fontId="61" fillId="0" borderId="0" xfId="109" applyNumberFormat="1" applyFont="1" applyBorder="1" applyAlignment="1">
      <alignment horizontal="center" vertical="center" wrapText="1"/>
      <protection/>
    </xf>
    <xf numFmtId="0" fontId="62" fillId="0" borderId="0" xfId="0" applyFont="1" applyBorder="1" applyAlignment="1">
      <alignment/>
    </xf>
    <xf numFmtId="0" fontId="14" fillId="0" borderId="0" xfId="104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3" fillId="0" borderId="19" xfId="104" applyFont="1" applyBorder="1" applyAlignment="1">
      <alignment horizontal="center" vertical="center" wrapText="1"/>
      <protection/>
    </xf>
    <xf numFmtId="49" fontId="6" fillId="0" borderId="19" xfId="94" applyNumberFormat="1" applyFont="1" applyFill="1" applyBorder="1" applyAlignment="1">
      <alignment horizontal="center" vertical="center" wrapText="1"/>
      <protection/>
    </xf>
    <xf numFmtId="0" fontId="39" fillId="0" borderId="0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2" fontId="38" fillId="0" borderId="19" xfId="94" applyNumberFormat="1" applyFont="1" applyFill="1" applyBorder="1" applyAlignment="1">
      <alignment horizontal="center" vertical="center"/>
      <protection/>
    </xf>
    <xf numFmtId="0" fontId="43" fillId="0" borderId="19" xfId="0" applyFont="1" applyFill="1" applyBorder="1" applyAlignment="1">
      <alignment horizontal="center" vertical="center" wrapText="1"/>
    </xf>
    <xf numFmtId="1" fontId="46" fillId="0" borderId="21" xfId="94" applyNumberFormat="1" applyFont="1" applyFill="1" applyBorder="1" applyAlignment="1">
      <alignment horizontal="center" vertical="center"/>
      <protection/>
    </xf>
    <xf numFmtId="0" fontId="43" fillId="0" borderId="22" xfId="0" applyFont="1" applyFill="1" applyBorder="1" applyAlignment="1">
      <alignment horizontal="center" vertical="center" wrapText="1"/>
    </xf>
    <xf numFmtId="1" fontId="46" fillId="0" borderId="22" xfId="94" applyNumberFormat="1" applyFont="1" applyFill="1" applyBorder="1" applyAlignment="1">
      <alignment horizontal="center" vertical="center"/>
      <protection/>
    </xf>
    <xf numFmtId="1" fontId="46" fillId="0" borderId="23" xfId="94" applyNumberFormat="1" applyFont="1" applyFill="1" applyBorder="1" applyAlignment="1">
      <alignment horizontal="center" vertical="center"/>
      <protection/>
    </xf>
    <xf numFmtId="49" fontId="46" fillId="0" borderId="21" xfId="94" applyNumberFormat="1" applyFont="1" applyFill="1" applyBorder="1" applyAlignment="1">
      <alignment horizontal="center" vertical="center"/>
      <protection/>
    </xf>
    <xf numFmtId="49" fontId="46" fillId="0" borderId="22" xfId="94" applyNumberFormat="1" applyFont="1" applyFill="1" applyBorder="1" applyAlignment="1">
      <alignment horizontal="center" vertical="center"/>
      <protection/>
    </xf>
    <xf numFmtId="0" fontId="66" fillId="0" borderId="19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 wrapText="1"/>
    </xf>
    <xf numFmtId="20" fontId="47" fillId="0" borderId="19" xfId="94" applyNumberFormat="1" applyFont="1" applyFill="1" applyBorder="1" applyAlignment="1">
      <alignment horizontal="center" vertical="center" wrapText="1"/>
      <protection/>
    </xf>
    <xf numFmtId="0" fontId="74" fillId="0" borderId="0" xfId="94" applyFont="1" applyFill="1" applyBorder="1" applyAlignment="1">
      <alignment horizontal="left"/>
      <protection/>
    </xf>
    <xf numFmtId="176" fontId="74" fillId="0" borderId="0" xfId="94" applyNumberFormat="1" applyFont="1" applyFill="1" applyBorder="1" applyAlignment="1">
      <alignment horizontal="left"/>
      <protection/>
    </xf>
    <xf numFmtId="0" fontId="75" fillId="0" borderId="0" xfId="104" applyFont="1" applyBorder="1" applyAlignment="1">
      <alignment horizontal="center" vertical="center" wrapText="1"/>
      <protection/>
    </xf>
    <xf numFmtId="0" fontId="76" fillId="0" borderId="0" xfId="109" applyFont="1" applyBorder="1" applyAlignment="1">
      <alignment horizontal="center" vertical="center" wrapText="1"/>
      <protection/>
    </xf>
    <xf numFmtId="2" fontId="76" fillId="0" borderId="0" xfId="109" applyNumberFormat="1" applyFont="1" applyBorder="1" applyAlignment="1">
      <alignment horizontal="center" vertical="center" wrapText="1"/>
      <protection/>
    </xf>
    <xf numFmtId="0" fontId="77" fillId="0" borderId="0" xfId="104" applyFont="1" applyBorder="1">
      <alignment/>
      <protection/>
    </xf>
    <xf numFmtId="0" fontId="77" fillId="0" borderId="0" xfId="0" applyFont="1" applyAlignment="1">
      <alignment/>
    </xf>
    <xf numFmtId="173" fontId="76" fillId="0" borderId="0" xfId="109" applyNumberFormat="1" applyFont="1" applyBorder="1" applyAlignment="1">
      <alignment horizontal="center" vertical="center" wrapText="1"/>
      <protection/>
    </xf>
    <xf numFmtId="0" fontId="63" fillId="0" borderId="0" xfId="0" applyNumberFormat="1" applyFont="1" applyBorder="1" applyAlignment="1">
      <alignment horizontal="left" vertical="center"/>
    </xf>
    <xf numFmtId="173" fontId="2" fillId="0" borderId="0" xfId="109" applyNumberFormat="1" applyFont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73" fillId="0" borderId="0" xfId="104" applyFont="1" applyBorder="1" applyAlignment="1">
      <alignment horizontal="center" vertical="center" wrapText="1"/>
      <protection/>
    </xf>
    <xf numFmtId="0" fontId="78" fillId="0" borderId="0" xfId="104" applyFont="1" applyBorder="1">
      <alignment/>
      <protection/>
    </xf>
    <xf numFmtId="0" fontId="14" fillId="0" borderId="19" xfId="104" applyFont="1" applyBorder="1" applyAlignment="1">
      <alignment horizontal="center" vertical="center" wrapText="1"/>
      <protection/>
    </xf>
    <xf numFmtId="173" fontId="78" fillId="0" borderId="19" xfId="109" applyNumberFormat="1" applyFont="1" applyBorder="1" applyAlignment="1">
      <alignment horizontal="center" vertical="center" wrapText="1"/>
      <protection/>
    </xf>
    <xf numFmtId="173" fontId="39" fillId="0" borderId="19" xfId="109" applyNumberFormat="1" applyFont="1" applyBorder="1" applyAlignment="1">
      <alignment horizontal="center" vertical="center" wrapText="1"/>
      <protection/>
    </xf>
    <xf numFmtId="0" fontId="0" fillId="0" borderId="19" xfId="109" applyFont="1" applyBorder="1" applyAlignment="1">
      <alignment horizontal="center" vertical="center" wrapText="1"/>
      <protection/>
    </xf>
    <xf numFmtId="0" fontId="7" fillId="0" borderId="19" xfId="104" applyFont="1" applyBorder="1" applyAlignment="1">
      <alignment horizontal="center" vertical="center" wrapText="1"/>
      <protection/>
    </xf>
    <xf numFmtId="0" fontId="39" fillId="0" borderId="0" xfId="104" applyFont="1">
      <alignment/>
      <protection/>
    </xf>
    <xf numFmtId="0" fontId="0" fillId="0" borderId="0" xfId="104" applyFont="1" applyBorder="1" applyAlignment="1">
      <alignment horizontal="center"/>
      <protection/>
    </xf>
    <xf numFmtId="49" fontId="46" fillId="0" borderId="23" xfId="94" applyNumberFormat="1" applyFont="1" applyFill="1" applyBorder="1" applyAlignment="1">
      <alignment horizontal="center" vertical="center"/>
      <protection/>
    </xf>
    <xf numFmtId="0" fontId="40" fillId="0" borderId="19" xfId="0" applyFont="1" applyFill="1" applyBorder="1" applyAlignment="1">
      <alignment horizontal="center" vertical="center" wrapText="1"/>
    </xf>
    <xf numFmtId="175" fontId="40" fillId="0" borderId="19" xfId="0" applyNumberFormat="1" applyFont="1" applyFill="1" applyBorder="1" applyAlignment="1">
      <alignment horizontal="center" vertical="center" wrapText="1"/>
    </xf>
    <xf numFmtId="179" fontId="40" fillId="0" borderId="19" xfId="0" applyNumberFormat="1" applyFont="1" applyFill="1" applyBorder="1" applyAlignment="1">
      <alignment horizontal="center" vertical="center" wrapText="1"/>
    </xf>
    <xf numFmtId="173" fontId="40" fillId="0" borderId="19" xfId="0" applyNumberFormat="1" applyFont="1" applyFill="1" applyBorder="1" applyAlignment="1">
      <alignment horizontal="center" vertical="center" wrapText="1"/>
    </xf>
    <xf numFmtId="2" fontId="38" fillId="0" borderId="24" xfId="94" applyNumberFormat="1" applyFont="1" applyFill="1" applyBorder="1" applyAlignment="1">
      <alignment horizontal="center" vertical="center"/>
      <protection/>
    </xf>
    <xf numFmtId="0" fontId="14" fillId="0" borderId="25" xfId="0" applyFont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0" fontId="71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0" fillId="0" borderId="0" xfId="109" applyFont="1" applyBorder="1" applyAlignment="1">
      <alignment horizontal="center" vertical="center" wrapText="1"/>
      <protection/>
    </xf>
    <xf numFmtId="1" fontId="39" fillId="0" borderId="0" xfId="109" applyNumberFormat="1" applyFont="1" applyBorder="1" applyAlignment="1">
      <alignment horizontal="center" vertical="center" wrapText="1"/>
      <protection/>
    </xf>
    <xf numFmtId="173" fontId="39" fillId="0" borderId="0" xfId="109" applyNumberFormat="1" applyFont="1" applyBorder="1" applyAlignment="1">
      <alignment horizontal="center" vertical="center" wrapText="1"/>
      <protection/>
    </xf>
    <xf numFmtId="1" fontId="80" fillId="0" borderId="19" xfId="94" applyNumberFormat="1" applyFont="1" applyFill="1" applyBorder="1" applyAlignment="1">
      <alignment horizontal="center" vertical="center" wrapText="1"/>
      <protection/>
    </xf>
    <xf numFmtId="0" fontId="80" fillId="0" borderId="19" xfId="94" applyFont="1" applyFill="1" applyBorder="1" applyAlignment="1">
      <alignment horizontal="center" vertical="center" wrapText="1"/>
      <protection/>
    </xf>
    <xf numFmtId="0" fontId="80" fillId="0" borderId="19" xfId="94" applyNumberFormat="1" applyFont="1" applyFill="1" applyBorder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173" fontId="78" fillId="0" borderId="0" xfId="109" applyNumberFormat="1" applyFont="1" applyBorder="1" applyAlignment="1">
      <alignment horizontal="center" vertical="center" wrapText="1"/>
      <protection/>
    </xf>
    <xf numFmtId="21" fontId="2" fillId="0" borderId="0" xfId="104" applyNumberFormat="1" applyFont="1" applyBorder="1" applyAlignment="1">
      <alignment horizontal="center" vertical="center"/>
      <protection/>
    </xf>
    <xf numFmtId="21" fontId="0" fillId="0" borderId="0" xfId="104" applyNumberFormat="1" applyFont="1" applyBorder="1" applyAlignment="1">
      <alignment horizontal="center" vertical="center"/>
      <protection/>
    </xf>
    <xf numFmtId="0" fontId="57" fillId="0" borderId="0" xfId="0" applyFont="1" applyBorder="1" applyAlignment="1">
      <alignment horizontal="center" vertical="center"/>
    </xf>
    <xf numFmtId="0" fontId="3" fillId="0" borderId="0" xfId="104" applyFont="1" applyBorder="1" applyAlignment="1">
      <alignment horizontal="center" vertical="center" wrapText="1"/>
      <protection/>
    </xf>
    <xf numFmtId="0" fontId="79" fillId="0" borderId="0" xfId="0" applyFont="1" applyBorder="1" applyAlignment="1">
      <alignment horizontal="center" vertical="center" wrapText="1"/>
    </xf>
    <xf numFmtId="0" fontId="39" fillId="0" borderId="0" xfId="104" applyFont="1" applyBorder="1">
      <alignment/>
      <protection/>
    </xf>
    <xf numFmtId="0" fontId="36" fillId="0" borderId="27" xfId="0" applyFont="1" applyBorder="1" applyAlignment="1">
      <alignment/>
    </xf>
    <xf numFmtId="0" fontId="81" fillId="0" borderId="0" xfId="104" applyFont="1" applyBorder="1" applyAlignment="1">
      <alignment horizontal="center" vertical="center" wrapText="1"/>
      <protection/>
    </xf>
    <xf numFmtId="0" fontId="36" fillId="0" borderId="0" xfId="104" applyFont="1">
      <alignment/>
      <protection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174" fontId="0" fillId="0" borderId="19" xfId="104" applyNumberFormat="1" applyFont="1" applyBorder="1" applyAlignment="1">
      <alignment horizontal="left" vertical="center"/>
      <protection/>
    </xf>
    <xf numFmtId="0" fontId="77" fillId="0" borderId="0" xfId="109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04" applyFont="1" applyBorder="1" applyAlignment="1">
      <alignment horizontal="center" vertical="center"/>
      <protection/>
    </xf>
    <xf numFmtId="0" fontId="82" fillId="0" borderId="0" xfId="94" applyFont="1" applyFill="1" applyBorder="1" applyAlignment="1">
      <alignment horizontal="left"/>
      <protection/>
    </xf>
    <xf numFmtId="0" fontId="72" fillId="0" borderId="0" xfId="104" applyFont="1" applyBorder="1" applyAlignment="1">
      <alignment horizontal="center" vertical="center" wrapText="1"/>
      <protection/>
    </xf>
    <xf numFmtId="2" fontId="77" fillId="0" borderId="0" xfId="109" applyNumberFormat="1" applyFont="1" applyBorder="1" applyAlignment="1">
      <alignment horizontal="center" vertical="center" wrapText="1"/>
      <protection/>
    </xf>
    <xf numFmtId="0" fontId="0" fillId="0" borderId="0" xfId="0" applyNumberFormat="1" applyFont="1" applyBorder="1" applyAlignment="1">
      <alignment horizontal="left" vertical="center"/>
    </xf>
    <xf numFmtId="173" fontId="0" fillId="0" borderId="0" xfId="109" applyNumberFormat="1" applyFont="1" applyBorder="1" applyAlignment="1">
      <alignment horizontal="center" vertical="center" wrapText="1"/>
      <protection/>
    </xf>
    <xf numFmtId="174" fontId="0" fillId="0" borderId="0" xfId="104" applyNumberFormat="1" applyFont="1" applyBorder="1" applyAlignment="1">
      <alignment horizontal="center" vertical="center"/>
      <protection/>
    </xf>
    <xf numFmtId="0" fontId="1" fillId="0" borderId="0" xfId="94" applyFont="1" applyFill="1">
      <alignment/>
      <protection/>
    </xf>
    <xf numFmtId="0" fontId="6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94" applyFont="1" applyFill="1" applyBorder="1" applyAlignment="1">
      <alignment horizontal="center" vertical="center" wrapText="1"/>
      <protection/>
    </xf>
    <xf numFmtId="20" fontId="47" fillId="0" borderId="0" xfId="94" applyNumberFormat="1" applyFont="1" applyFill="1" applyBorder="1" applyAlignment="1">
      <alignment horizontal="center" vertical="center" wrapText="1"/>
      <protection/>
    </xf>
    <xf numFmtId="175" fontId="1" fillId="0" borderId="0" xfId="94" applyNumberFormat="1" applyFont="1" applyFill="1" applyBorder="1" applyAlignment="1">
      <alignment horizontal="center" vertical="center" wrapText="1"/>
      <protection/>
    </xf>
    <xf numFmtId="179" fontId="1" fillId="0" borderId="0" xfId="94" applyNumberFormat="1" applyFont="1" applyFill="1" applyBorder="1" applyAlignment="1">
      <alignment horizontal="center" vertical="center" wrapText="1"/>
      <protection/>
    </xf>
    <xf numFmtId="173" fontId="6" fillId="0" borderId="0" xfId="94" applyNumberFormat="1" applyFont="1" applyFill="1" applyBorder="1" applyAlignment="1">
      <alignment horizontal="center" vertical="center" wrapText="1"/>
      <protection/>
    </xf>
    <xf numFmtId="172" fontId="6" fillId="0" borderId="0" xfId="94" applyNumberFormat="1" applyFont="1" applyFill="1" applyBorder="1" applyAlignment="1">
      <alignment horizontal="center" vertical="center" wrapText="1"/>
      <protection/>
    </xf>
    <xf numFmtId="2" fontId="6" fillId="0" borderId="0" xfId="94" applyNumberFormat="1" applyFont="1" applyFill="1" applyBorder="1" applyAlignment="1">
      <alignment horizontal="center" vertical="center" wrapText="1"/>
      <protection/>
    </xf>
    <xf numFmtId="1" fontId="6" fillId="0" borderId="0" xfId="94" applyNumberFormat="1" applyFont="1" applyFill="1" applyBorder="1" applyAlignment="1">
      <alignment horizontal="center" vertical="center" wrapText="1"/>
      <protection/>
    </xf>
    <xf numFmtId="0" fontId="66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9" xfId="0" applyBorder="1" applyAlignment="1">
      <alignment horizontal="center" vertical="top"/>
    </xf>
    <xf numFmtId="0" fontId="11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1" fillId="55" borderId="19" xfId="0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0" fontId="0" fillId="0" borderId="19" xfId="0" applyFill="1" applyBorder="1" applyAlignment="1">
      <alignment horizontal="center" vertical="top" wrapText="1"/>
    </xf>
    <xf numFmtId="0" fontId="83" fillId="0" borderId="19" xfId="0" applyFont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84" fillId="0" borderId="0" xfId="0" applyFont="1" applyBorder="1" applyAlignment="1">
      <alignment horizontal="center" vertical="center" wrapText="1"/>
    </xf>
    <xf numFmtId="0" fontId="11" fillId="56" borderId="19" xfId="0" applyFont="1" applyFill="1" applyBorder="1" applyAlignment="1">
      <alignment horizontal="center" vertical="top" wrapText="1"/>
    </xf>
    <xf numFmtId="179" fontId="1" fillId="0" borderId="19" xfId="94" applyNumberFormat="1" applyFont="1" applyFill="1" applyBorder="1" applyAlignment="1">
      <alignment horizontal="center" vertical="center" wrapText="1"/>
      <protection/>
    </xf>
    <xf numFmtId="0" fontId="1" fillId="0" borderId="0" xfId="94" applyFont="1" applyFill="1" applyBorder="1" applyAlignment="1">
      <alignment horizontal="center" wrapText="1"/>
      <protection/>
    </xf>
    <xf numFmtId="0" fontId="65" fillId="0" borderId="19" xfId="104" applyFont="1" applyBorder="1" applyAlignment="1">
      <alignment horizontal="center" vertical="center" wrapText="1"/>
      <protection/>
    </xf>
    <xf numFmtId="174" fontId="112" fillId="0" borderId="0" xfId="104" applyNumberFormat="1" applyFont="1" applyBorder="1" applyAlignment="1">
      <alignment horizontal="left" vertical="center"/>
      <protection/>
    </xf>
    <xf numFmtId="0" fontId="113" fillId="0" borderId="0" xfId="104" applyFont="1" applyBorder="1" applyAlignment="1">
      <alignment horizontal="center" vertical="center" wrapText="1"/>
      <protection/>
    </xf>
    <xf numFmtId="0" fontId="112" fillId="0" borderId="0" xfId="109" applyFont="1" applyBorder="1" applyAlignment="1">
      <alignment horizontal="center" vertical="center" wrapText="1"/>
      <protection/>
    </xf>
    <xf numFmtId="0" fontId="114" fillId="0" borderId="0" xfId="104" applyFont="1" applyBorder="1" applyAlignment="1">
      <alignment horizontal="center" vertical="center" wrapText="1"/>
      <protection/>
    </xf>
    <xf numFmtId="0" fontId="115" fillId="0" borderId="0" xfId="0" applyFont="1" applyBorder="1" applyAlignment="1">
      <alignment horizontal="center" vertical="center" wrapText="1"/>
    </xf>
    <xf numFmtId="173" fontId="116" fillId="0" borderId="0" xfId="109" applyNumberFormat="1" applyFont="1" applyBorder="1" applyAlignment="1">
      <alignment horizontal="center" vertical="center" wrapText="1"/>
      <protection/>
    </xf>
    <xf numFmtId="0" fontId="112" fillId="0" borderId="0" xfId="0" applyFont="1" applyBorder="1" applyAlignment="1">
      <alignment/>
    </xf>
    <xf numFmtId="0" fontId="117" fillId="0" borderId="0" xfId="104" applyFont="1" applyBorder="1" applyAlignment="1">
      <alignment horizontal="center" vertical="center" wrapText="1"/>
      <protection/>
    </xf>
    <xf numFmtId="0" fontId="118" fillId="0" borderId="0" xfId="104" applyFont="1" applyBorder="1" applyAlignment="1">
      <alignment horizontal="center" vertical="center" wrapText="1"/>
      <protection/>
    </xf>
    <xf numFmtId="0" fontId="119" fillId="0" borderId="0" xfId="109" applyFont="1" applyBorder="1" applyAlignment="1">
      <alignment horizontal="center" vertical="center" wrapText="1"/>
      <protection/>
    </xf>
    <xf numFmtId="0" fontId="116" fillId="0" borderId="0" xfId="104" applyFont="1" applyBorder="1">
      <alignment/>
      <protection/>
    </xf>
    <xf numFmtId="0" fontId="112" fillId="0" borderId="0" xfId="104" applyFont="1" applyBorder="1">
      <alignment/>
      <protection/>
    </xf>
    <xf numFmtId="47" fontId="77" fillId="0" borderId="0" xfId="104" applyNumberFormat="1" applyFont="1" applyBorder="1">
      <alignment/>
      <protection/>
    </xf>
    <xf numFmtId="0" fontId="0" fillId="0" borderId="0" xfId="104" applyFont="1" applyAlignment="1">
      <alignment horizontal="center" vertical="center"/>
      <protection/>
    </xf>
    <xf numFmtId="0" fontId="0" fillId="0" borderId="0" xfId="104" applyFont="1" applyBorder="1" applyAlignment="1">
      <alignment horizontal="center" vertical="center"/>
      <protection/>
    </xf>
    <xf numFmtId="0" fontId="85" fillId="0" borderId="19" xfId="0" applyFont="1" applyBorder="1" applyAlignment="1">
      <alignment horizontal="center" vertical="top" wrapText="1"/>
    </xf>
    <xf numFmtId="0" fontId="11" fillId="0" borderId="19" xfId="95" applyFont="1" applyFill="1" applyBorder="1" applyAlignment="1">
      <alignment horizontal="center" vertical="center" wrapText="1"/>
      <protection/>
    </xf>
    <xf numFmtId="0" fontId="40" fillId="0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1" fillId="0" borderId="21" xfId="95" applyFont="1" applyFill="1" applyBorder="1" applyAlignment="1">
      <alignment horizontal="center" vertical="center" wrapText="1"/>
      <protection/>
    </xf>
    <xf numFmtId="0" fontId="3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center" vertical="top"/>
    </xf>
    <xf numFmtId="0" fontId="44" fillId="0" borderId="0" xfId="0" applyFont="1" applyFill="1" applyAlignment="1">
      <alignment/>
    </xf>
    <xf numFmtId="1" fontId="46" fillId="0" borderId="22" xfId="0" applyNumberFormat="1" applyFont="1" applyFill="1" applyBorder="1" applyAlignment="1">
      <alignment horizontal="center" vertical="center"/>
    </xf>
    <xf numFmtId="2" fontId="40" fillId="0" borderId="19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64" fillId="0" borderId="0" xfId="94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63" fillId="0" borderId="19" xfId="104" applyNumberFormat="1" applyFont="1" applyBorder="1" applyAlignment="1">
      <alignment horizontal="left" vertical="center"/>
      <protection/>
    </xf>
    <xf numFmtId="0" fontId="63" fillId="0" borderId="19" xfId="0" applyNumberFormat="1" applyFont="1" applyBorder="1" applyAlignment="1">
      <alignment horizontal="left" vertical="center"/>
    </xf>
    <xf numFmtId="0" fontId="81" fillId="0" borderId="0" xfId="104" applyFont="1" applyBorder="1" applyAlignment="1">
      <alignment horizontal="center" vertical="center" wrapText="1"/>
      <protection/>
    </xf>
    <xf numFmtId="0" fontId="0" fillId="0" borderId="0" xfId="104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6" fillId="0" borderId="0" xfId="94" applyFont="1" applyFill="1" applyAlignment="1">
      <alignment horizontal="center"/>
      <protection/>
    </xf>
    <xf numFmtId="0" fontId="15" fillId="0" borderId="28" xfId="94" applyFont="1" applyFill="1" applyBorder="1" applyAlignment="1">
      <alignment horizontal="center"/>
      <protection/>
    </xf>
    <xf numFmtId="0" fontId="15" fillId="0" borderId="0" xfId="94" applyFont="1" applyFill="1" applyBorder="1" applyAlignment="1">
      <alignment horizontal="center"/>
      <protection/>
    </xf>
    <xf numFmtId="0" fontId="16" fillId="0" borderId="29" xfId="94" applyFont="1" applyFill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15" fillId="0" borderId="0" xfId="94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4" fillId="0" borderId="0" xfId="94" applyFont="1" applyFill="1" applyAlignment="1">
      <alignment horizontal="center"/>
      <protection/>
    </xf>
    <xf numFmtId="0" fontId="81" fillId="0" borderId="27" xfId="104" applyFont="1" applyBorder="1" applyAlignment="1">
      <alignment horizontal="center" vertical="center" wrapText="1"/>
      <protection/>
    </xf>
    <xf numFmtId="0" fontId="10" fillId="0" borderId="0" xfId="94" applyFont="1" applyFill="1" applyAlignment="1">
      <alignment horizontal="center" wrapText="1"/>
      <protection/>
    </xf>
    <xf numFmtId="0" fontId="36" fillId="0" borderId="0" xfId="104" applyFont="1" applyBorder="1" applyAlignment="1">
      <alignment horizontal="center"/>
      <protection/>
    </xf>
    <xf numFmtId="0" fontId="36" fillId="0" borderId="0" xfId="0" applyFont="1" applyBorder="1" applyAlignment="1">
      <alignment horizontal="center"/>
    </xf>
    <xf numFmtId="0" fontId="36" fillId="0" borderId="27" xfId="104" applyFont="1" applyBorder="1" applyAlignment="1">
      <alignment horizontal="center"/>
      <protection/>
    </xf>
    <xf numFmtId="0" fontId="120" fillId="0" borderId="0" xfId="104" applyNumberFormat="1" applyFont="1" applyBorder="1" applyAlignment="1">
      <alignment horizontal="left" vertical="center"/>
      <protection/>
    </xf>
    <xf numFmtId="0" fontId="120" fillId="0" borderId="0" xfId="0" applyNumberFormat="1" applyFont="1" applyBorder="1" applyAlignment="1">
      <alignment horizontal="left" vertical="center"/>
    </xf>
    <xf numFmtId="0" fontId="4" fillId="0" borderId="0" xfId="104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center" vertical="center" wrapText="1"/>
    </xf>
    <xf numFmtId="0" fontId="52" fillId="0" borderId="19" xfId="94" applyFont="1" applyFill="1" applyBorder="1" applyAlignment="1" quotePrefix="1">
      <alignment horizontal="center" vertical="center" wrapText="1"/>
      <protection/>
    </xf>
    <xf numFmtId="0" fontId="52" fillId="0" borderId="19" xfId="94" applyFont="1" applyFill="1" applyBorder="1" applyAlignment="1">
      <alignment horizontal="center" vertical="center" wrapText="1"/>
      <protection/>
    </xf>
    <xf numFmtId="0" fontId="48" fillId="0" borderId="19" xfId="95" applyFont="1" applyFill="1" applyBorder="1" applyAlignment="1">
      <alignment horizontal="center" vertical="center" wrapText="1"/>
      <protection/>
    </xf>
    <xf numFmtId="0" fontId="37" fillId="0" borderId="24" xfId="94" applyFont="1" applyFill="1" applyBorder="1" applyAlignment="1">
      <alignment horizontal="center" wrapText="1"/>
      <protection/>
    </xf>
    <xf numFmtId="0" fontId="37" fillId="0" borderId="30" xfId="94" applyFont="1" applyFill="1" applyBorder="1" applyAlignment="1">
      <alignment horizontal="center" wrapText="1"/>
      <protection/>
    </xf>
    <xf numFmtId="0" fontId="37" fillId="0" borderId="20" xfId="94" applyFont="1" applyFill="1" applyBorder="1" applyAlignment="1">
      <alignment horizontal="center" wrapText="1"/>
      <protection/>
    </xf>
    <xf numFmtId="0" fontId="48" fillId="0" borderId="21" xfId="95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wrapText="1"/>
    </xf>
    <xf numFmtId="0" fontId="48" fillId="0" borderId="22" xfId="95" applyFont="1" applyFill="1" applyBorder="1" applyAlignment="1">
      <alignment horizontal="center" vertical="center" wrapText="1"/>
      <protection/>
    </xf>
    <xf numFmtId="0" fontId="59" fillId="0" borderId="0" xfId="94" applyFont="1" applyFill="1" applyBorder="1" applyAlignment="1">
      <alignment horizontal="center"/>
      <protection/>
    </xf>
    <xf numFmtId="0" fontId="40" fillId="0" borderId="31" xfId="94" applyFont="1" applyFill="1" applyBorder="1" applyAlignment="1">
      <alignment horizontal="center" vertical="center"/>
      <protection/>
    </xf>
    <xf numFmtId="0" fontId="40" fillId="0" borderId="27" xfId="94" applyFont="1" applyFill="1" applyBorder="1" applyAlignment="1">
      <alignment horizontal="center" vertical="center"/>
      <protection/>
    </xf>
    <xf numFmtId="0" fontId="40" fillId="0" borderId="30" xfId="94" applyFont="1" applyFill="1" applyBorder="1" applyAlignment="1">
      <alignment horizontal="center" vertical="center"/>
      <protection/>
    </xf>
    <xf numFmtId="0" fontId="53" fillId="0" borderId="19" xfId="94" applyFont="1" applyFill="1" applyBorder="1" applyAlignment="1">
      <alignment horizontal="center" vertical="center" wrapText="1"/>
      <protection/>
    </xf>
    <xf numFmtId="0" fontId="53" fillId="0" borderId="19" xfId="94" applyFont="1" applyFill="1" applyBorder="1" applyAlignment="1" quotePrefix="1">
      <alignment horizontal="center" vertical="center" wrapText="1"/>
      <protection/>
    </xf>
    <xf numFmtId="0" fontId="15" fillId="0" borderId="29" xfId="94" applyFont="1" applyFill="1" applyBorder="1" applyAlignment="1">
      <alignment horizontal="center"/>
      <protection/>
    </xf>
    <xf numFmtId="0" fontId="16" fillId="0" borderId="0" xfId="94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2" fillId="0" borderId="24" xfId="94" applyFont="1" applyFill="1" applyBorder="1" applyAlignment="1">
      <alignment horizontal="center" vertical="center" wrapText="1"/>
      <protection/>
    </xf>
    <xf numFmtId="0" fontId="42" fillId="0" borderId="30" xfId="94" applyFont="1" applyFill="1" applyBorder="1" applyAlignment="1">
      <alignment horizontal="center" vertical="center" wrapText="1"/>
      <protection/>
    </xf>
    <xf numFmtId="0" fontId="41" fillId="0" borderId="3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50" fillId="0" borderId="19" xfId="94" applyFont="1" applyFill="1" applyBorder="1" applyAlignment="1">
      <alignment horizontal="center" vertical="center" wrapText="1"/>
      <protection/>
    </xf>
    <xf numFmtId="0" fontId="49" fillId="0" borderId="19" xfId="95" applyFont="1" applyFill="1" applyBorder="1" applyAlignment="1">
      <alignment horizontal="center" vertical="center" wrapText="1"/>
      <protection/>
    </xf>
    <xf numFmtId="0" fontId="51" fillId="0" borderId="19" xfId="94" applyFont="1" applyFill="1" applyBorder="1" applyAlignment="1">
      <alignment horizontal="center" vertical="center" wrapText="1"/>
      <protection/>
    </xf>
    <xf numFmtId="21" fontId="52" fillId="0" borderId="19" xfId="94" applyNumberFormat="1" applyFont="1" applyFill="1" applyBorder="1" applyAlignment="1">
      <alignment horizontal="center" vertical="center" wrapText="1"/>
      <protection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1" fontId="46" fillId="0" borderId="21" xfId="94" applyNumberFormat="1" applyFont="1" applyFill="1" applyBorder="1" applyAlignment="1">
      <alignment horizontal="center" vertical="center"/>
      <protection/>
    </xf>
    <xf numFmtId="1" fontId="46" fillId="0" borderId="22" xfId="94" applyNumberFormat="1" applyFont="1" applyFill="1" applyBorder="1" applyAlignment="1">
      <alignment horizontal="center" vertical="center"/>
      <protection/>
    </xf>
    <xf numFmtId="49" fontId="46" fillId="0" borderId="21" xfId="94" applyNumberFormat="1" applyFont="1" applyFill="1" applyBorder="1" applyAlignment="1">
      <alignment horizontal="center" vertical="center"/>
      <protection/>
    </xf>
    <xf numFmtId="49" fontId="46" fillId="0" borderId="22" xfId="94" applyNumberFormat="1" applyFont="1" applyFill="1" applyBorder="1" applyAlignment="1">
      <alignment horizontal="center" vertical="center"/>
      <protection/>
    </xf>
    <xf numFmtId="2" fontId="38" fillId="0" borderId="21" xfId="94" applyNumberFormat="1" applyFont="1" applyFill="1" applyBorder="1" applyAlignment="1">
      <alignment horizontal="center" vertical="center"/>
      <protection/>
    </xf>
    <xf numFmtId="2" fontId="38" fillId="0" borderId="22" xfId="94" applyNumberFormat="1" applyFont="1" applyFill="1" applyBorder="1" applyAlignment="1">
      <alignment horizontal="center" vertical="center"/>
      <protection/>
    </xf>
    <xf numFmtId="1" fontId="46" fillId="0" borderId="21" xfId="0" applyNumberFormat="1" applyFont="1" applyFill="1" applyBorder="1" applyAlignment="1">
      <alignment horizontal="center" vertical="center"/>
    </xf>
    <xf numFmtId="1" fontId="46" fillId="0" borderId="2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94" applyFont="1" applyFill="1" applyBorder="1" applyAlignment="1">
      <alignment horizontal="center"/>
      <protection/>
    </xf>
    <xf numFmtId="0" fontId="67" fillId="0" borderId="0" xfId="94" applyFont="1" applyFill="1" applyBorder="1" applyAlignment="1">
      <alignment horizontal="center"/>
      <protection/>
    </xf>
    <xf numFmtId="0" fontId="44" fillId="0" borderId="0" xfId="0" applyFont="1" applyFill="1" applyAlignment="1">
      <alignment/>
    </xf>
    <xf numFmtId="0" fontId="15" fillId="0" borderId="0" xfId="98" applyFont="1" applyFill="1" applyBorder="1" applyAlignment="1">
      <alignment horizontal="center"/>
      <protection/>
    </xf>
    <xf numFmtId="0" fontId="7" fillId="0" borderId="0" xfId="98" applyFont="1" applyFill="1" applyAlignment="1">
      <alignment horizontal="center"/>
      <protection/>
    </xf>
    <xf numFmtId="0" fontId="10" fillId="0" borderId="0" xfId="98" applyFont="1" applyFill="1" applyAlignment="1">
      <alignment horizont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1" fillId="0" borderId="19" xfId="95" applyFont="1" applyFill="1" applyBorder="1" applyAlignment="1">
      <alignment horizontal="center" vertical="center" textRotation="90" wrapText="1"/>
      <protection/>
    </xf>
    <xf numFmtId="0" fontId="11" fillId="0" borderId="21" xfId="95" applyFont="1" applyFill="1" applyBorder="1" applyAlignment="1">
      <alignment horizontal="center" vertical="center" textRotation="90" wrapText="1"/>
      <protection/>
    </xf>
    <xf numFmtId="0" fontId="12" fillId="0" borderId="19" xfId="0" applyFont="1" applyFill="1" applyBorder="1" applyAlignment="1">
      <alignment horizontal="center" vertical="center" textRotation="90" wrapText="1"/>
    </xf>
    <xf numFmtId="0" fontId="12" fillId="0" borderId="21" xfId="0" applyFont="1" applyFill="1" applyBorder="1" applyAlignment="1">
      <alignment horizontal="center" vertical="center" textRotation="90" wrapText="1"/>
    </xf>
    <xf numFmtId="0" fontId="11" fillId="0" borderId="19" xfId="95" applyFont="1" applyFill="1" applyBorder="1" applyAlignment="1">
      <alignment horizontal="center" vertical="center" wrapText="1"/>
      <protection/>
    </xf>
    <xf numFmtId="0" fontId="11" fillId="0" borderId="21" xfId="95" applyFont="1" applyFill="1" applyBorder="1" applyAlignment="1">
      <alignment horizontal="center" vertical="center" wrapText="1"/>
      <protection/>
    </xf>
    <xf numFmtId="0" fontId="3" fillId="0" borderId="19" xfId="94" applyFont="1" applyFill="1" applyBorder="1" applyAlignment="1" quotePrefix="1">
      <alignment horizontal="center" vertical="center" wrapText="1"/>
      <protection/>
    </xf>
    <xf numFmtId="0" fontId="3" fillId="0" borderId="19" xfId="94" applyFont="1" applyFill="1" applyBorder="1" applyAlignment="1">
      <alignment horizontal="center" vertical="center" wrapText="1"/>
      <protection/>
    </xf>
    <xf numFmtId="0" fontId="38" fillId="0" borderId="19" xfId="95" applyFont="1" applyFill="1" applyBorder="1" applyAlignment="1">
      <alignment horizontal="center" vertical="center" wrapText="1"/>
      <protection/>
    </xf>
    <xf numFmtId="0" fontId="8" fillId="0" borderId="19" xfId="95" applyFont="1" applyFill="1" applyBorder="1" applyAlignment="1">
      <alignment horizontal="center" vertical="center" wrapText="1"/>
      <protection/>
    </xf>
    <xf numFmtId="0" fontId="9" fillId="0" borderId="19" xfId="94" applyFont="1" applyFill="1" applyBorder="1" applyAlignment="1">
      <alignment horizontal="center" vertical="center" wrapText="1"/>
      <protection/>
    </xf>
    <xf numFmtId="0" fontId="39" fillId="0" borderId="0" xfId="0" applyFont="1" applyFill="1" applyBorder="1" applyAlignment="1">
      <alignment horizontal="center" vertical="center"/>
    </xf>
    <xf numFmtId="0" fontId="68" fillId="0" borderId="32" xfId="0" applyFont="1" applyFill="1" applyBorder="1" applyAlignment="1">
      <alignment horizontal="center" vertical="center" wrapText="1"/>
    </xf>
    <xf numFmtId="0" fontId="68" fillId="0" borderId="3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3" fillId="0" borderId="19" xfId="94" applyFont="1" applyFill="1" applyBorder="1" applyAlignment="1">
      <alignment horizontal="center" vertical="center"/>
      <protection/>
    </xf>
    <xf numFmtId="21" fontId="3" fillId="0" borderId="19" xfId="94" applyNumberFormat="1" applyFont="1" applyFill="1" applyBorder="1" applyAlignment="1">
      <alignment horizontal="center" vertical="center" wrapText="1"/>
      <protection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Денежный 2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2 2 2" xfId="96"/>
    <cellStyle name="Обычный 2 2_Протокол_мандата" xfId="97"/>
    <cellStyle name="Обычный 2 3" xfId="98"/>
    <cellStyle name="Обычный 2_Данные связка 2 эт." xfId="99"/>
    <cellStyle name="Обычный 3" xfId="100"/>
    <cellStyle name="Обычный 3 2" xfId="101"/>
    <cellStyle name="Обычный 3 3" xfId="102"/>
    <cellStyle name="Обычный 3_5 класс Сквоз ЛК и РЕГ" xfId="103"/>
    <cellStyle name="Обычный 4" xfId="104"/>
    <cellStyle name="Обычный 4 2" xfId="105"/>
    <cellStyle name="Обычный 4_Протокол_мандата" xfId="106"/>
    <cellStyle name="Обычный 5" xfId="107"/>
    <cellStyle name="Обычный 6" xfId="108"/>
    <cellStyle name="Обычный_команды БЕЛАЯ 2009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57150</xdr:rowOff>
    </xdr:from>
    <xdr:to>
      <xdr:col>2</xdr:col>
      <xdr:colOff>895350</xdr:colOff>
      <xdr:row>4</xdr:row>
      <xdr:rowOff>85725</xdr:rowOff>
    </xdr:to>
    <xdr:pic>
      <xdr:nvPicPr>
        <xdr:cNvPr id="1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7150"/>
          <a:ext cx="1943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3</xdr:col>
      <xdr:colOff>47625</xdr:colOff>
      <xdr:row>5</xdr:row>
      <xdr:rowOff>28575</xdr:rowOff>
    </xdr:to>
    <xdr:pic>
      <xdr:nvPicPr>
        <xdr:cNvPr id="1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2095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2</xdr:col>
      <xdr:colOff>171450</xdr:colOff>
      <xdr:row>3</xdr:row>
      <xdr:rowOff>9525</xdr:rowOff>
    </xdr:to>
    <xdr:pic>
      <xdr:nvPicPr>
        <xdr:cNvPr id="1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238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Application%20Data\Microsoft\Excel\!&#1052;&#1072;&#1085;&#1076;&#1072;&#1090;%20&#1059;&#1085;&#1080;&#1074;&#1077;&#1088;&#1089;&#1072;&#1083;&#1100;&#1085;&#1099;&#1081;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МАНДАТ main"/>
      <sheetName val="main"/>
      <sheetName val="тех.заяв_ПУСТО"/>
      <sheetName val="тех.заяв_END"/>
      <sheetName val="Выписка"/>
      <sheetName val="Лист1"/>
    </sheetNames>
    <sheetDataSet>
      <sheetData sheetId="3">
        <row r="1">
          <cell r="H1" t="str">
            <v>Номер участника</v>
          </cell>
          <cell r="I1" t="str">
            <v>Участник</v>
          </cell>
          <cell r="J1" t="str">
            <v>Год</v>
          </cell>
          <cell r="K1" t="str">
            <v>Разряд</v>
          </cell>
          <cell r="L1" t="str">
            <v>Ранг</v>
          </cell>
          <cell r="M1" t="str">
            <v>Пол</v>
          </cell>
          <cell r="N1" t="str">
            <v>Номер чипа</v>
          </cell>
          <cell r="O1" t="str">
            <v>связки</v>
          </cell>
          <cell r="P1" t="str">
            <v>личка корот</v>
          </cell>
          <cell r="Q1" t="str">
            <v>команды</v>
          </cell>
          <cell r="R1" t="str">
            <v>пп</v>
          </cell>
          <cell r="S1" t="str">
            <v>личка длин</v>
          </cell>
        </row>
        <row r="2">
          <cell r="H2" t="str">
            <v>42.3</v>
          </cell>
          <cell r="I2" t="str">
            <v>Кузнецов Дмитрий</v>
          </cell>
          <cell r="J2">
            <v>1984</v>
          </cell>
          <cell r="K2" t="str">
            <v>КМС</v>
          </cell>
          <cell r="L2">
            <v>30</v>
          </cell>
          <cell r="M2" t="str">
            <v>м</v>
          </cell>
          <cell r="N2">
            <v>2005521</v>
          </cell>
          <cell r="O2" t="str">
            <v>м</v>
          </cell>
          <cell r="P2">
            <v>1</v>
          </cell>
          <cell r="Q2">
            <v>1</v>
          </cell>
          <cell r="R2">
            <v>3</v>
          </cell>
        </row>
        <row r="3">
          <cell r="H3" t="str">
            <v>42.4</v>
          </cell>
          <cell r="I3" t="str">
            <v>Купин Николай</v>
          </cell>
          <cell r="J3">
            <v>1985</v>
          </cell>
          <cell r="K3" t="str">
            <v>КМС</v>
          </cell>
          <cell r="L3">
            <v>30</v>
          </cell>
          <cell r="M3" t="str">
            <v>м</v>
          </cell>
          <cell r="N3">
            <v>2005524</v>
          </cell>
          <cell r="O3" t="str">
            <v>м</v>
          </cell>
          <cell r="P3">
            <v>1</v>
          </cell>
          <cell r="Q3">
            <v>1</v>
          </cell>
          <cell r="R3">
            <v>4</v>
          </cell>
          <cell r="S3">
            <v>1</v>
          </cell>
        </row>
        <row r="4">
          <cell r="H4" t="str">
            <v>42.5</v>
          </cell>
          <cell r="I4" t="str">
            <v>Романов Роман</v>
          </cell>
          <cell r="J4">
            <v>1989</v>
          </cell>
          <cell r="K4" t="str">
            <v>I</v>
          </cell>
          <cell r="L4">
            <v>10</v>
          </cell>
          <cell r="M4" t="str">
            <v>м</v>
          </cell>
          <cell r="N4">
            <v>2005520</v>
          </cell>
          <cell r="O4" t="str">
            <v>м лич</v>
          </cell>
          <cell r="P4" t="str">
            <v>лич</v>
          </cell>
          <cell r="Q4">
            <v>1</v>
          </cell>
          <cell r="R4">
            <v>5</v>
          </cell>
        </row>
        <row r="5">
          <cell r="H5" t="str">
            <v>42.6</v>
          </cell>
          <cell r="I5" t="str">
            <v>Томилов Владимир</v>
          </cell>
          <cell r="J5">
            <v>1990</v>
          </cell>
          <cell r="K5" t="str">
            <v>1</v>
          </cell>
          <cell r="L5">
            <v>10</v>
          </cell>
          <cell r="M5" t="str">
            <v>м</v>
          </cell>
          <cell r="N5">
            <v>2005523</v>
          </cell>
          <cell r="O5" t="str">
            <v>м лич</v>
          </cell>
          <cell r="P5" t="str">
            <v>лич</v>
          </cell>
          <cell r="R5">
            <v>6</v>
          </cell>
        </row>
        <row r="6">
          <cell r="H6" t="str">
            <v>42.2</v>
          </cell>
          <cell r="I6" t="str">
            <v>Гридасова Аксиния</v>
          </cell>
          <cell r="J6">
            <v>1989</v>
          </cell>
          <cell r="K6" t="str">
            <v>1</v>
          </cell>
          <cell r="L6">
            <v>10</v>
          </cell>
          <cell r="M6" t="str">
            <v>ж</v>
          </cell>
          <cell r="N6">
            <v>2005522</v>
          </cell>
          <cell r="O6" t="str">
            <v>см</v>
          </cell>
          <cell r="P6">
            <v>1</v>
          </cell>
          <cell r="Q6">
            <v>1</v>
          </cell>
          <cell r="R6">
            <v>2</v>
          </cell>
        </row>
        <row r="7">
          <cell r="H7" t="str">
            <v>42.1</v>
          </cell>
          <cell r="I7" t="str">
            <v>Макаревич Максим</v>
          </cell>
          <cell r="J7">
            <v>1986</v>
          </cell>
          <cell r="K7" t="str">
            <v>КМС</v>
          </cell>
          <cell r="L7">
            <v>30</v>
          </cell>
          <cell r="M7" t="str">
            <v>м</v>
          </cell>
          <cell r="N7">
            <v>2005519</v>
          </cell>
          <cell r="O7" t="str">
            <v>см</v>
          </cell>
          <cell r="P7">
            <v>1</v>
          </cell>
          <cell r="R7">
            <v>1</v>
          </cell>
        </row>
        <row r="8">
          <cell r="H8" t="str">
            <v>11.2</v>
          </cell>
          <cell r="I8" t="str">
            <v>Нурлыгаянов Ренат </v>
          </cell>
          <cell r="J8">
            <v>1988</v>
          </cell>
          <cell r="K8" t="str">
            <v>КМС</v>
          </cell>
          <cell r="L8">
            <v>30</v>
          </cell>
          <cell r="M8" t="str">
            <v>м</v>
          </cell>
          <cell r="N8">
            <v>250246</v>
          </cell>
          <cell r="O8" t="str">
            <v>м</v>
          </cell>
          <cell r="P8">
            <v>1</v>
          </cell>
          <cell r="Q8">
            <v>1</v>
          </cell>
          <cell r="R8">
            <v>2</v>
          </cell>
          <cell r="S8">
            <v>1</v>
          </cell>
        </row>
        <row r="9">
          <cell r="H9" t="str">
            <v>11.3</v>
          </cell>
          <cell r="I9" t="str">
            <v>Маслов Евгений </v>
          </cell>
          <cell r="J9">
            <v>1989</v>
          </cell>
          <cell r="K9" t="str">
            <v>КМС</v>
          </cell>
          <cell r="L9">
            <v>30</v>
          </cell>
          <cell r="M9" t="str">
            <v>м</v>
          </cell>
          <cell r="N9">
            <v>250242</v>
          </cell>
          <cell r="O9" t="str">
            <v>м</v>
          </cell>
          <cell r="P9">
            <v>1</v>
          </cell>
          <cell r="Q9">
            <v>1</v>
          </cell>
          <cell r="R9">
            <v>3</v>
          </cell>
        </row>
        <row r="10">
          <cell r="H10" t="str">
            <v>11.1</v>
          </cell>
          <cell r="I10" t="str">
            <v>Мальцев Алексей </v>
          </cell>
          <cell r="J10">
            <v>1986</v>
          </cell>
          <cell r="K10" t="str">
            <v>КМС</v>
          </cell>
          <cell r="L10">
            <v>30</v>
          </cell>
          <cell r="M10" t="str">
            <v>м</v>
          </cell>
          <cell r="N10">
            <v>250263</v>
          </cell>
          <cell r="O10" t="str">
            <v>см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</row>
        <row r="11">
          <cell r="H11" t="str">
            <v>11.5</v>
          </cell>
          <cell r="I11" t="str">
            <v>Клячина Наталья </v>
          </cell>
          <cell r="J11">
            <v>1988</v>
          </cell>
          <cell r="K11" t="str">
            <v>КМС</v>
          </cell>
          <cell r="L11">
            <v>30</v>
          </cell>
          <cell r="M11" t="str">
            <v>ж</v>
          </cell>
          <cell r="N11">
            <v>250240</v>
          </cell>
          <cell r="O11" t="str">
            <v>см</v>
          </cell>
          <cell r="P11" t="str">
            <v>лич</v>
          </cell>
          <cell r="Q11">
            <v>1</v>
          </cell>
          <cell r="R11">
            <v>5</v>
          </cell>
          <cell r="S11" t="str">
            <v>лич</v>
          </cell>
        </row>
        <row r="12">
          <cell r="H12" t="str">
            <v>11.4</v>
          </cell>
          <cell r="I12" t="str">
            <v>Нурлыгаянова Зульфия </v>
          </cell>
          <cell r="J12">
            <v>1986</v>
          </cell>
          <cell r="K12" t="str">
            <v>МС</v>
          </cell>
          <cell r="L12">
            <v>100</v>
          </cell>
          <cell r="M12" t="str">
            <v>ж</v>
          </cell>
          <cell r="N12">
            <v>250237</v>
          </cell>
          <cell r="O12" t="str">
            <v>см лич</v>
          </cell>
          <cell r="P12">
            <v>1</v>
          </cell>
          <cell r="R12">
            <v>4</v>
          </cell>
          <cell r="S12">
            <v>1</v>
          </cell>
        </row>
        <row r="13">
          <cell r="H13" t="str">
            <v>11.6</v>
          </cell>
          <cell r="I13" t="str">
            <v>Перевозчиков Степан </v>
          </cell>
          <cell r="J13">
            <v>1990</v>
          </cell>
          <cell r="K13" t="str">
            <v>КМС</v>
          </cell>
          <cell r="L13">
            <v>30</v>
          </cell>
          <cell r="M13" t="str">
            <v>м</v>
          </cell>
          <cell r="N13">
            <v>250216</v>
          </cell>
          <cell r="O13" t="str">
            <v>см лич</v>
          </cell>
          <cell r="P13" t="str">
            <v>лич</v>
          </cell>
          <cell r="R13">
            <v>6</v>
          </cell>
          <cell r="S13" t="str">
            <v>лич</v>
          </cell>
        </row>
        <row r="14">
          <cell r="H14" t="str">
            <v>33.1</v>
          </cell>
          <cell r="I14" t="str">
            <v>Кузнецов Сергей</v>
          </cell>
          <cell r="J14">
            <v>1989</v>
          </cell>
          <cell r="K14" t="str">
            <v>КМС</v>
          </cell>
          <cell r="L14">
            <v>30</v>
          </cell>
          <cell r="M14" t="str">
            <v>м</v>
          </cell>
          <cell r="N14">
            <v>2005716</v>
          </cell>
          <cell r="O14" t="str">
            <v>м</v>
          </cell>
          <cell r="P14">
            <v>1</v>
          </cell>
          <cell r="Q14">
            <v>1</v>
          </cell>
          <cell r="R14">
            <v>1</v>
          </cell>
          <cell r="S14">
            <v>1</v>
          </cell>
        </row>
        <row r="15">
          <cell r="H15" t="str">
            <v>33.2</v>
          </cell>
          <cell r="I15" t="str">
            <v>Чертанов Всеволод</v>
          </cell>
          <cell r="J15">
            <v>1985</v>
          </cell>
          <cell r="K15" t="str">
            <v>КМС</v>
          </cell>
          <cell r="L15">
            <v>30</v>
          </cell>
          <cell r="M15" t="str">
            <v>м</v>
          </cell>
          <cell r="N15">
            <v>2005719</v>
          </cell>
          <cell r="O15" t="str">
            <v>м</v>
          </cell>
          <cell r="P15">
            <v>1</v>
          </cell>
          <cell r="Q15">
            <v>1</v>
          </cell>
          <cell r="R15">
            <v>2</v>
          </cell>
          <cell r="S15">
            <v>1</v>
          </cell>
        </row>
        <row r="16">
          <cell r="H16" t="str">
            <v>33.3</v>
          </cell>
          <cell r="I16" t="str">
            <v>Старков Александр</v>
          </cell>
          <cell r="J16">
            <v>1973</v>
          </cell>
          <cell r="K16" t="str">
            <v>1</v>
          </cell>
          <cell r="L16">
            <v>10</v>
          </cell>
          <cell r="M16" t="str">
            <v>м</v>
          </cell>
          <cell r="N16">
            <v>2005721</v>
          </cell>
          <cell r="O16" t="str">
            <v>см</v>
          </cell>
          <cell r="P16">
            <v>1</v>
          </cell>
          <cell r="Q16">
            <v>1</v>
          </cell>
          <cell r="R16">
            <v>3</v>
          </cell>
          <cell r="S16">
            <v>1</v>
          </cell>
        </row>
        <row r="17">
          <cell r="H17" t="str">
            <v>33.4</v>
          </cell>
          <cell r="I17" t="str">
            <v>Шуст Кристина </v>
          </cell>
          <cell r="J17">
            <v>1991</v>
          </cell>
          <cell r="K17" t="str">
            <v>I</v>
          </cell>
          <cell r="L17">
            <v>10</v>
          </cell>
          <cell r="M17" t="str">
            <v>ж</v>
          </cell>
          <cell r="N17">
            <v>2005502</v>
          </cell>
          <cell r="O17" t="str">
            <v>см</v>
          </cell>
          <cell r="P17">
            <v>1</v>
          </cell>
          <cell r="Q17">
            <v>1</v>
          </cell>
          <cell r="R17">
            <v>4</v>
          </cell>
        </row>
        <row r="18">
          <cell r="H18" t="str">
            <v>12.1</v>
          </cell>
          <cell r="I18" t="str">
            <v>Лукьянов Павел </v>
          </cell>
          <cell r="J18">
            <v>1990</v>
          </cell>
          <cell r="K18" t="str">
            <v>I</v>
          </cell>
          <cell r="L18">
            <v>10</v>
          </cell>
          <cell r="M18" t="str">
            <v>м</v>
          </cell>
          <cell r="N18">
            <v>206158</v>
          </cell>
          <cell r="O18" t="str">
            <v>м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</row>
        <row r="19">
          <cell r="H19" t="str">
            <v>12.2</v>
          </cell>
          <cell r="I19" t="str">
            <v>Афанасьев Владимир </v>
          </cell>
          <cell r="J19">
            <v>1976</v>
          </cell>
          <cell r="K19" t="str">
            <v>I</v>
          </cell>
          <cell r="L19">
            <v>10</v>
          </cell>
          <cell r="M19" t="str">
            <v>м</v>
          </cell>
          <cell r="N19">
            <v>206159</v>
          </cell>
          <cell r="O19" t="str">
            <v>м</v>
          </cell>
          <cell r="P19">
            <v>1</v>
          </cell>
          <cell r="Q19">
            <v>1</v>
          </cell>
          <cell r="R19">
            <v>2</v>
          </cell>
          <cell r="S19">
            <v>1</v>
          </cell>
        </row>
        <row r="20">
          <cell r="H20" t="str">
            <v>12.4</v>
          </cell>
          <cell r="I20" t="str">
            <v>Князев Сергей</v>
          </cell>
          <cell r="J20">
            <v>1992</v>
          </cell>
          <cell r="K20" t="str">
            <v>1</v>
          </cell>
          <cell r="L20">
            <v>10</v>
          </cell>
          <cell r="M20" t="str">
            <v>м</v>
          </cell>
          <cell r="N20">
            <v>2005749</v>
          </cell>
          <cell r="O20" t="str">
            <v>см</v>
          </cell>
          <cell r="P20">
            <v>1</v>
          </cell>
          <cell r="R20">
            <v>4</v>
          </cell>
        </row>
        <row r="21">
          <cell r="H21" t="str">
            <v>12.6</v>
          </cell>
          <cell r="I21" t="str">
            <v>Зайцева Людмила </v>
          </cell>
          <cell r="J21">
            <v>1988</v>
          </cell>
          <cell r="K21" t="str">
            <v>I</v>
          </cell>
          <cell r="L21">
            <v>10</v>
          </cell>
          <cell r="M21" t="str">
            <v>ж</v>
          </cell>
          <cell r="N21">
            <v>206163</v>
          </cell>
          <cell r="O21" t="str">
            <v>см</v>
          </cell>
          <cell r="P21" t="str">
            <v>лич</v>
          </cell>
          <cell r="R21">
            <v>6</v>
          </cell>
          <cell r="S21" t="str">
            <v>лич</v>
          </cell>
        </row>
        <row r="22">
          <cell r="H22" t="str">
            <v>12.3</v>
          </cell>
          <cell r="I22" t="str">
            <v>Зайцева Мария </v>
          </cell>
          <cell r="J22">
            <v>1988</v>
          </cell>
          <cell r="K22" t="str">
            <v>I</v>
          </cell>
          <cell r="L22">
            <v>10</v>
          </cell>
          <cell r="M22" t="str">
            <v>ж</v>
          </cell>
          <cell r="N22">
            <v>238160</v>
          </cell>
          <cell r="O22" t="str">
            <v>см лич</v>
          </cell>
          <cell r="P22">
            <v>1</v>
          </cell>
          <cell r="Q22">
            <v>1</v>
          </cell>
          <cell r="R22">
            <v>3</v>
          </cell>
          <cell r="S22">
            <v>1</v>
          </cell>
        </row>
        <row r="23">
          <cell r="H23" t="str">
            <v>12.5</v>
          </cell>
          <cell r="I23" t="str">
            <v>Хамурзов Владимир </v>
          </cell>
          <cell r="J23">
            <v>1979</v>
          </cell>
          <cell r="K23" t="str">
            <v>I</v>
          </cell>
          <cell r="L23">
            <v>10</v>
          </cell>
          <cell r="M23" t="str">
            <v>м</v>
          </cell>
          <cell r="N23">
            <v>206162</v>
          </cell>
          <cell r="O23" t="str">
            <v>см лич</v>
          </cell>
          <cell r="P23" t="str">
            <v>лич</v>
          </cell>
          <cell r="Q23">
            <v>1</v>
          </cell>
          <cell r="R23">
            <v>5</v>
          </cell>
        </row>
        <row r="24">
          <cell r="H24" t="str">
            <v>.</v>
          </cell>
          <cell r="L24">
            <v>0</v>
          </cell>
        </row>
        <row r="25">
          <cell r="H25" t="str">
            <v>.</v>
          </cell>
          <cell r="L25">
            <v>0</v>
          </cell>
        </row>
        <row r="26">
          <cell r="H26" t="str">
            <v>.</v>
          </cell>
          <cell r="L26">
            <v>0</v>
          </cell>
        </row>
        <row r="27">
          <cell r="H27" t="str">
            <v>.</v>
          </cell>
          <cell r="L27">
            <v>0</v>
          </cell>
        </row>
        <row r="28">
          <cell r="H28" t="str">
            <v>.</v>
          </cell>
          <cell r="L28">
            <v>0</v>
          </cell>
        </row>
        <row r="29">
          <cell r="H29" t="str">
            <v>.</v>
          </cell>
          <cell r="L29">
            <v>0</v>
          </cell>
        </row>
        <row r="30">
          <cell r="H30" t="str">
            <v>.</v>
          </cell>
          <cell r="L30">
            <v>0</v>
          </cell>
        </row>
        <row r="31">
          <cell r="H31" t="str">
            <v>.</v>
          </cell>
          <cell r="L31">
            <v>0</v>
          </cell>
        </row>
        <row r="32">
          <cell r="H32" t="str">
            <v>.</v>
          </cell>
          <cell r="L32">
            <v>0</v>
          </cell>
        </row>
        <row r="33">
          <cell r="H33" t="str">
            <v>.</v>
          </cell>
          <cell r="L33">
            <v>0</v>
          </cell>
        </row>
        <row r="34">
          <cell r="H34" t="str">
            <v>.</v>
          </cell>
          <cell r="L34">
            <v>0</v>
          </cell>
        </row>
        <row r="35">
          <cell r="H35" t="str">
            <v>.</v>
          </cell>
          <cell r="L35">
            <v>0</v>
          </cell>
        </row>
        <row r="36">
          <cell r="H36" t="str">
            <v>.</v>
          </cell>
          <cell r="L36">
            <v>0</v>
          </cell>
        </row>
        <row r="37">
          <cell r="H37" t="str">
            <v>.</v>
          </cell>
          <cell r="L37">
            <v>0</v>
          </cell>
        </row>
        <row r="38">
          <cell r="H38" t="str">
            <v>.</v>
          </cell>
          <cell r="L38">
            <v>0</v>
          </cell>
        </row>
        <row r="39">
          <cell r="H39" t="str">
            <v>.</v>
          </cell>
          <cell r="L39">
            <v>0</v>
          </cell>
        </row>
        <row r="40">
          <cell r="H40" t="str">
            <v>.</v>
          </cell>
          <cell r="L40">
            <v>0</v>
          </cell>
        </row>
        <row r="41">
          <cell r="H41" t="str">
            <v>.</v>
          </cell>
          <cell r="L41">
            <v>0</v>
          </cell>
        </row>
        <row r="42">
          <cell r="H42" t="str">
            <v>.</v>
          </cell>
          <cell r="L42">
            <v>0</v>
          </cell>
        </row>
        <row r="43">
          <cell r="H43" t="str">
            <v>.</v>
          </cell>
          <cell r="L43">
            <v>0</v>
          </cell>
        </row>
        <row r="44">
          <cell r="H44" t="str">
            <v>.</v>
          </cell>
          <cell r="L44">
            <v>0</v>
          </cell>
        </row>
        <row r="45">
          <cell r="H45" t="str">
            <v>.</v>
          </cell>
          <cell r="L45">
            <v>0</v>
          </cell>
        </row>
        <row r="46">
          <cell r="H46" t="str">
            <v>.</v>
          </cell>
          <cell r="L46">
            <v>0</v>
          </cell>
        </row>
        <row r="47">
          <cell r="H47" t="str">
            <v>.</v>
          </cell>
          <cell r="L47">
            <v>0</v>
          </cell>
        </row>
        <row r="48">
          <cell r="H48" t="str">
            <v>.</v>
          </cell>
          <cell r="L48">
            <v>0</v>
          </cell>
        </row>
        <row r="49">
          <cell r="H49" t="str">
            <v>.</v>
          </cell>
          <cell r="L49">
            <v>0</v>
          </cell>
        </row>
        <row r="50">
          <cell r="H50" t="str">
            <v>.</v>
          </cell>
          <cell r="L50">
            <v>0</v>
          </cell>
        </row>
        <row r="51">
          <cell r="H51" t="str">
            <v>.</v>
          </cell>
          <cell r="L51">
            <v>0</v>
          </cell>
        </row>
        <row r="52">
          <cell r="H52" t="str">
            <v>.</v>
          </cell>
          <cell r="L52">
            <v>0</v>
          </cell>
        </row>
        <row r="53">
          <cell r="H53" t="str">
            <v>.</v>
          </cell>
          <cell r="L53">
            <v>0</v>
          </cell>
        </row>
        <row r="54">
          <cell r="H54" t="str">
            <v>.</v>
          </cell>
          <cell r="L54">
            <v>0</v>
          </cell>
        </row>
        <row r="55">
          <cell r="H55" t="str">
            <v>.</v>
          </cell>
          <cell r="L55">
            <v>0</v>
          </cell>
        </row>
        <row r="56">
          <cell r="H56" t="str">
            <v>.</v>
          </cell>
          <cell r="L56">
            <v>0</v>
          </cell>
        </row>
        <row r="57">
          <cell r="H57" t="str">
            <v>.</v>
          </cell>
          <cell r="L57">
            <v>0</v>
          </cell>
        </row>
        <row r="58">
          <cell r="H58" t="str">
            <v>.</v>
          </cell>
          <cell r="L58">
            <v>0</v>
          </cell>
        </row>
        <row r="59">
          <cell r="H59" t="str">
            <v>.</v>
          </cell>
          <cell r="L59">
            <v>0</v>
          </cell>
        </row>
        <row r="60">
          <cell r="H60" t="str">
            <v>.</v>
          </cell>
          <cell r="L60">
            <v>0</v>
          </cell>
        </row>
        <row r="61">
          <cell r="H61" t="str">
            <v>.</v>
          </cell>
          <cell r="L61">
            <v>0</v>
          </cell>
        </row>
        <row r="62">
          <cell r="H62" t="str">
            <v>.</v>
          </cell>
          <cell r="L62">
            <v>0</v>
          </cell>
        </row>
        <row r="63">
          <cell r="H63" t="str">
            <v>.</v>
          </cell>
          <cell r="L63">
            <v>0</v>
          </cell>
        </row>
        <row r="64">
          <cell r="H64" t="str">
            <v>.</v>
          </cell>
          <cell r="L64">
            <v>0</v>
          </cell>
        </row>
        <row r="65">
          <cell r="H65" t="str">
            <v>.</v>
          </cell>
          <cell r="L65">
            <v>0</v>
          </cell>
        </row>
        <row r="66">
          <cell r="H66" t="str">
            <v>.</v>
          </cell>
          <cell r="L66">
            <v>0</v>
          </cell>
        </row>
        <row r="67">
          <cell r="H67" t="str">
            <v>.</v>
          </cell>
          <cell r="L67">
            <v>0</v>
          </cell>
        </row>
        <row r="68">
          <cell r="H68" t="str">
            <v>.</v>
          </cell>
          <cell r="L68">
            <v>0</v>
          </cell>
        </row>
        <row r="69">
          <cell r="H69" t="str">
            <v>.</v>
          </cell>
          <cell r="L69">
            <v>0</v>
          </cell>
        </row>
        <row r="70">
          <cell r="H70" t="str">
            <v>.</v>
          </cell>
          <cell r="L70">
            <v>0</v>
          </cell>
        </row>
        <row r="71">
          <cell r="H71" t="str">
            <v>.</v>
          </cell>
          <cell r="L71">
            <v>0</v>
          </cell>
        </row>
        <row r="72">
          <cell r="H72" t="str">
            <v>.</v>
          </cell>
          <cell r="L72">
            <v>0</v>
          </cell>
        </row>
        <row r="73">
          <cell r="H73" t="str">
            <v>.</v>
          </cell>
          <cell r="L73">
            <v>0</v>
          </cell>
        </row>
        <row r="74">
          <cell r="H74" t="str">
            <v>.</v>
          </cell>
          <cell r="L74">
            <v>0</v>
          </cell>
        </row>
        <row r="75">
          <cell r="H75" t="str">
            <v>.</v>
          </cell>
          <cell r="L75">
            <v>0</v>
          </cell>
        </row>
        <row r="76">
          <cell r="H76" t="str">
            <v>.</v>
          </cell>
          <cell r="L76">
            <v>0</v>
          </cell>
        </row>
        <row r="77">
          <cell r="H77" t="str">
            <v>.</v>
          </cell>
          <cell r="L77">
            <v>0</v>
          </cell>
        </row>
        <row r="78">
          <cell r="H78" t="str">
            <v>.</v>
          </cell>
          <cell r="L78">
            <v>0</v>
          </cell>
        </row>
        <row r="79">
          <cell r="H79" t="str">
            <v>.</v>
          </cell>
          <cell r="L79">
            <v>0</v>
          </cell>
        </row>
        <row r="80">
          <cell r="H80" t="str">
            <v>.</v>
          </cell>
          <cell r="L80">
            <v>0</v>
          </cell>
        </row>
        <row r="81">
          <cell r="H81" t="str">
            <v>.</v>
          </cell>
          <cell r="L81">
            <v>0</v>
          </cell>
        </row>
        <row r="82">
          <cell r="H82" t="str">
            <v>.</v>
          </cell>
          <cell r="L82">
            <v>0</v>
          </cell>
        </row>
        <row r="83">
          <cell r="H83" t="str">
            <v>.</v>
          </cell>
          <cell r="L83">
            <v>0</v>
          </cell>
        </row>
        <row r="84">
          <cell r="H84" t="str">
            <v>.</v>
          </cell>
          <cell r="L84">
            <v>0</v>
          </cell>
        </row>
        <row r="85">
          <cell r="H85" t="str">
            <v>.</v>
          </cell>
          <cell r="L85">
            <v>0</v>
          </cell>
        </row>
        <row r="86">
          <cell r="H86" t="str">
            <v>.</v>
          </cell>
          <cell r="L86">
            <v>0</v>
          </cell>
        </row>
        <row r="87">
          <cell r="H87" t="str">
            <v>.</v>
          </cell>
          <cell r="L87">
            <v>0</v>
          </cell>
        </row>
        <row r="88">
          <cell r="H88" t="str">
            <v>.</v>
          </cell>
          <cell r="L88">
            <v>0</v>
          </cell>
        </row>
        <row r="89">
          <cell r="H89" t="str">
            <v>.</v>
          </cell>
          <cell r="L89">
            <v>0</v>
          </cell>
        </row>
        <row r="90">
          <cell r="H90" t="str">
            <v>.</v>
          </cell>
          <cell r="L90">
            <v>0</v>
          </cell>
        </row>
        <row r="91">
          <cell r="H91" t="str">
            <v>.</v>
          </cell>
          <cell r="L91">
            <v>0</v>
          </cell>
        </row>
        <row r="92">
          <cell r="H92" t="str">
            <v>.</v>
          </cell>
          <cell r="L92">
            <v>0</v>
          </cell>
        </row>
        <row r="93">
          <cell r="H93" t="str">
            <v>.</v>
          </cell>
          <cell r="L93">
            <v>0</v>
          </cell>
        </row>
        <row r="94">
          <cell r="H94" t="str">
            <v>.</v>
          </cell>
          <cell r="L94">
            <v>0</v>
          </cell>
        </row>
        <row r="95">
          <cell r="H95" t="str">
            <v>.</v>
          </cell>
          <cell r="L95">
            <v>0</v>
          </cell>
        </row>
        <row r="96">
          <cell r="H96" t="str">
            <v>.</v>
          </cell>
          <cell r="L96">
            <v>0</v>
          </cell>
        </row>
        <row r="97">
          <cell r="H97" t="str">
            <v>.</v>
          </cell>
          <cell r="L97">
            <v>0</v>
          </cell>
        </row>
        <row r="98">
          <cell r="H98" t="str">
            <v>.</v>
          </cell>
          <cell r="L98">
            <v>0</v>
          </cell>
        </row>
        <row r="99">
          <cell r="H99" t="str">
            <v>.</v>
          </cell>
          <cell r="L99">
            <v>0</v>
          </cell>
        </row>
        <row r="100">
          <cell r="H100" t="str">
            <v>.</v>
          </cell>
          <cell r="L100">
            <v>0</v>
          </cell>
        </row>
        <row r="101">
          <cell r="H101" t="str">
            <v>.</v>
          </cell>
          <cell r="L101">
            <v>0</v>
          </cell>
        </row>
        <row r="102">
          <cell r="H102" t="str">
            <v>.</v>
          </cell>
          <cell r="L102">
            <v>0</v>
          </cell>
        </row>
        <row r="103">
          <cell r="H103" t="str">
            <v>.</v>
          </cell>
          <cell r="L103">
            <v>0</v>
          </cell>
        </row>
        <row r="104">
          <cell r="H104" t="str">
            <v>.</v>
          </cell>
          <cell r="L104">
            <v>0</v>
          </cell>
        </row>
        <row r="105">
          <cell r="H105" t="str">
            <v>.</v>
          </cell>
          <cell r="L105">
            <v>0</v>
          </cell>
        </row>
        <row r="106">
          <cell r="H106" t="str">
            <v>.</v>
          </cell>
          <cell r="L106">
            <v>0</v>
          </cell>
        </row>
        <row r="107">
          <cell r="H107" t="str">
            <v>.</v>
          </cell>
          <cell r="L107">
            <v>0</v>
          </cell>
        </row>
        <row r="108">
          <cell r="H108" t="str">
            <v>.</v>
          </cell>
          <cell r="L108">
            <v>0</v>
          </cell>
        </row>
        <row r="109">
          <cell r="H109" t="str">
            <v>.</v>
          </cell>
          <cell r="L109">
            <v>0</v>
          </cell>
        </row>
        <row r="110">
          <cell r="H110" t="str">
            <v>.</v>
          </cell>
          <cell r="L110">
            <v>0</v>
          </cell>
        </row>
        <row r="111">
          <cell r="H111" t="str">
            <v>.</v>
          </cell>
          <cell r="L111">
            <v>0</v>
          </cell>
        </row>
        <row r="112">
          <cell r="H112" t="str">
            <v>.</v>
          </cell>
          <cell r="L112">
            <v>0</v>
          </cell>
        </row>
        <row r="113">
          <cell r="H113" t="str">
            <v>.</v>
          </cell>
          <cell r="L113">
            <v>0</v>
          </cell>
        </row>
        <row r="114">
          <cell r="H114" t="str">
            <v>.</v>
          </cell>
          <cell r="L114">
            <v>0</v>
          </cell>
        </row>
        <row r="115">
          <cell r="H115" t="str">
            <v>.</v>
          </cell>
          <cell r="L115">
            <v>0</v>
          </cell>
        </row>
        <row r="116">
          <cell r="H116" t="str">
            <v>.</v>
          </cell>
          <cell r="L116">
            <v>0</v>
          </cell>
        </row>
        <row r="117">
          <cell r="H117" t="str">
            <v>.</v>
          </cell>
          <cell r="L117">
            <v>0</v>
          </cell>
        </row>
        <row r="118">
          <cell r="H118" t="str">
            <v>.</v>
          </cell>
          <cell r="L118">
            <v>0</v>
          </cell>
        </row>
        <row r="119">
          <cell r="H119" t="str">
            <v>.</v>
          </cell>
          <cell r="L119">
            <v>0</v>
          </cell>
        </row>
        <row r="120">
          <cell r="H120" t="str">
            <v>.</v>
          </cell>
          <cell r="L120">
            <v>0</v>
          </cell>
        </row>
        <row r="121">
          <cell r="H121" t="str">
            <v>.</v>
          </cell>
          <cell r="L121">
            <v>0</v>
          </cell>
        </row>
        <row r="122">
          <cell r="H122" t="str">
            <v>.</v>
          </cell>
          <cell r="L122">
            <v>0</v>
          </cell>
        </row>
        <row r="123">
          <cell r="H123" t="str">
            <v>.</v>
          </cell>
          <cell r="L123">
            <v>0</v>
          </cell>
        </row>
        <row r="124">
          <cell r="H124" t="str">
            <v>.</v>
          </cell>
          <cell r="L124">
            <v>0</v>
          </cell>
        </row>
        <row r="125">
          <cell r="H125" t="str">
            <v>.</v>
          </cell>
          <cell r="L125">
            <v>0</v>
          </cell>
        </row>
        <row r="126">
          <cell r="H126" t="str">
            <v>.</v>
          </cell>
          <cell r="L126">
            <v>0</v>
          </cell>
        </row>
        <row r="127">
          <cell r="H127" t="str">
            <v>.</v>
          </cell>
          <cell r="L127">
            <v>0</v>
          </cell>
        </row>
        <row r="128">
          <cell r="H128" t="str">
            <v>.</v>
          </cell>
          <cell r="L128">
            <v>0</v>
          </cell>
        </row>
        <row r="129">
          <cell r="H129" t="str">
            <v>.</v>
          </cell>
          <cell r="L129">
            <v>0</v>
          </cell>
        </row>
        <row r="130">
          <cell r="H130" t="str">
            <v>.</v>
          </cell>
          <cell r="L130">
            <v>0</v>
          </cell>
        </row>
        <row r="131">
          <cell r="H131" t="str">
            <v>.</v>
          </cell>
          <cell r="L131">
            <v>0</v>
          </cell>
        </row>
        <row r="132">
          <cell r="H132" t="str">
            <v>.</v>
          </cell>
          <cell r="L132">
            <v>0</v>
          </cell>
        </row>
        <row r="133">
          <cell r="H133" t="str">
            <v>.</v>
          </cell>
          <cell r="L133">
            <v>0</v>
          </cell>
        </row>
        <row r="134">
          <cell r="H134" t="str">
            <v>.</v>
          </cell>
          <cell r="L134">
            <v>0</v>
          </cell>
        </row>
        <row r="135">
          <cell r="H135" t="str">
            <v>.</v>
          </cell>
          <cell r="L135">
            <v>0</v>
          </cell>
        </row>
        <row r="136">
          <cell r="H136" t="str">
            <v>.</v>
          </cell>
          <cell r="L136">
            <v>0</v>
          </cell>
        </row>
        <row r="137">
          <cell r="H137" t="str">
            <v>.</v>
          </cell>
          <cell r="L137">
            <v>0</v>
          </cell>
        </row>
        <row r="138">
          <cell r="H138" t="str">
            <v>.</v>
          </cell>
          <cell r="L138">
            <v>0</v>
          </cell>
        </row>
        <row r="139">
          <cell r="H139" t="str">
            <v>.</v>
          </cell>
          <cell r="L139">
            <v>0</v>
          </cell>
        </row>
        <row r="140">
          <cell r="H140" t="str">
            <v>.</v>
          </cell>
          <cell r="L140">
            <v>0</v>
          </cell>
        </row>
        <row r="141">
          <cell r="H141" t="str">
            <v>.</v>
          </cell>
          <cell r="L141">
            <v>0</v>
          </cell>
        </row>
        <row r="142">
          <cell r="H142" t="str">
            <v>.</v>
          </cell>
          <cell r="L142">
            <v>0</v>
          </cell>
        </row>
        <row r="143">
          <cell r="H143" t="str">
            <v>.</v>
          </cell>
          <cell r="L143">
            <v>0</v>
          </cell>
        </row>
        <row r="144">
          <cell r="H144" t="str">
            <v>.</v>
          </cell>
          <cell r="L144">
            <v>0</v>
          </cell>
        </row>
        <row r="145">
          <cell r="H145" t="str">
            <v>.</v>
          </cell>
          <cell r="L145">
            <v>0</v>
          </cell>
        </row>
        <row r="146">
          <cell r="H146" t="str">
            <v>.</v>
          </cell>
          <cell r="L146">
            <v>0</v>
          </cell>
        </row>
        <row r="147">
          <cell r="H147" t="str">
            <v>.</v>
          </cell>
          <cell r="L147">
            <v>0</v>
          </cell>
        </row>
        <row r="148">
          <cell r="H148" t="str">
            <v>.</v>
          </cell>
          <cell r="L148">
            <v>0</v>
          </cell>
        </row>
        <row r="149">
          <cell r="H149" t="str">
            <v>.</v>
          </cell>
          <cell r="L149">
            <v>0</v>
          </cell>
        </row>
        <row r="150">
          <cell r="H150" t="str">
            <v>.</v>
          </cell>
          <cell r="L150">
            <v>0</v>
          </cell>
        </row>
        <row r="151">
          <cell r="H151" t="str">
            <v>.</v>
          </cell>
          <cell r="L151">
            <v>0</v>
          </cell>
        </row>
        <row r="152">
          <cell r="H152" t="str">
            <v>.</v>
          </cell>
          <cell r="L152">
            <v>0</v>
          </cell>
        </row>
        <row r="153">
          <cell r="H153" t="str">
            <v>.</v>
          </cell>
          <cell r="L153">
            <v>0</v>
          </cell>
        </row>
        <row r="154">
          <cell r="H154" t="str">
            <v>.</v>
          </cell>
          <cell r="L154">
            <v>0</v>
          </cell>
        </row>
        <row r="155">
          <cell r="H155" t="str">
            <v>.</v>
          </cell>
          <cell r="L155">
            <v>0</v>
          </cell>
        </row>
        <row r="156">
          <cell r="H156" t="str">
            <v>.</v>
          </cell>
          <cell r="L156">
            <v>0</v>
          </cell>
        </row>
        <row r="157">
          <cell r="H157" t="str">
            <v>.</v>
          </cell>
          <cell r="L157">
            <v>0</v>
          </cell>
        </row>
        <row r="158">
          <cell r="H158" t="str">
            <v>.</v>
          </cell>
          <cell r="L1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0"/>
  <sheetViews>
    <sheetView zoomScale="85" zoomScaleNormal="85" zoomScalePageLayoutView="0" workbookViewId="0" topLeftCell="A10">
      <selection activeCell="E6" sqref="E6"/>
    </sheetView>
  </sheetViews>
  <sheetFormatPr defaultColWidth="9.00390625" defaultRowHeight="12.75"/>
  <cols>
    <col min="1" max="1" width="15.00390625" style="0" customWidth="1"/>
    <col min="2" max="2" width="19.25390625" style="172" customWidth="1"/>
    <col min="3" max="3" width="19.25390625" style="0" customWidth="1"/>
    <col min="4" max="4" width="25.75390625" style="160" customWidth="1"/>
    <col min="5" max="5" width="24.375" style="0" customWidth="1"/>
    <col min="6" max="6" width="37.875" style="0" customWidth="1"/>
  </cols>
  <sheetData>
    <row r="3" ht="18">
      <c r="C3" s="25"/>
    </row>
    <row r="4" spans="1:6" s="25" customFormat="1" ht="18.75" thickBot="1">
      <c r="A4" s="25" t="s">
        <v>15</v>
      </c>
      <c r="B4" s="172" t="s">
        <v>18</v>
      </c>
      <c r="C4" s="25" t="s">
        <v>16</v>
      </c>
      <c r="D4" s="168" t="s">
        <v>0</v>
      </c>
      <c r="E4" s="25" t="s">
        <v>44</v>
      </c>
      <c r="F4" s="25" t="s">
        <v>28</v>
      </c>
    </row>
    <row r="5" spans="1:6" ht="68.25" thickBot="1">
      <c r="A5" s="110">
        <v>1</v>
      </c>
      <c r="B5" s="170">
        <v>10</v>
      </c>
      <c r="C5" s="58" t="s">
        <v>46</v>
      </c>
      <c r="D5" s="169" t="s">
        <v>79</v>
      </c>
      <c r="E5" s="167" t="s">
        <v>80</v>
      </c>
      <c r="F5" s="163" t="s">
        <v>81</v>
      </c>
    </row>
    <row r="6" spans="1:6" ht="23.25" customHeight="1" thickBot="1">
      <c r="A6" s="111">
        <v>2</v>
      </c>
      <c r="B6" s="170">
        <v>23</v>
      </c>
      <c r="C6" s="58" t="s">
        <v>46</v>
      </c>
      <c r="D6" s="169" t="s">
        <v>84</v>
      </c>
      <c r="E6" s="167" t="s">
        <v>85</v>
      </c>
      <c r="F6" s="161" t="s">
        <v>31</v>
      </c>
    </row>
    <row r="7" spans="1:6" ht="23.25" customHeight="1" thickBot="1">
      <c r="A7" s="111">
        <v>3</v>
      </c>
      <c r="B7" s="170">
        <v>28</v>
      </c>
      <c r="C7" s="58" t="s">
        <v>46</v>
      </c>
      <c r="D7" s="169" t="s">
        <v>86</v>
      </c>
      <c r="E7" s="162" t="s">
        <v>87</v>
      </c>
      <c r="F7" s="161" t="s">
        <v>88</v>
      </c>
    </row>
    <row r="8" spans="1:6" ht="23.25" customHeight="1" thickBot="1">
      <c r="A8" s="111">
        <v>4</v>
      </c>
      <c r="B8" s="170">
        <v>21</v>
      </c>
      <c r="C8" s="58" t="s">
        <v>46</v>
      </c>
      <c r="D8" s="169" t="s">
        <v>89</v>
      </c>
      <c r="E8" s="165" t="s">
        <v>125</v>
      </c>
      <c r="F8" s="161" t="s">
        <v>90</v>
      </c>
    </row>
    <row r="9" spans="1:6" ht="23.25" customHeight="1" thickBot="1">
      <c r="A9" s="111">
        <v>5</v>
      </c>
      <c r="B9" s="170">
        <v>16</v>
      </c>
      <c r="C9" s="58" t="s">
        <v>46</v>
      </c>
      <c r="D9" s="169" t="s">
        <v>91</v>
      </c>
      <c r="E9" s="165" t="s">
        <v>126</v>
      </c>
      <c r="F9" s="161" t="s">
        <v>90</v>
      </c>
    </row>
    <row r="10" spans="1:6" ht="23.25" customHeight="1" thickBot="1">
      <c r="A10" s="111">
        <v>6</v>
      </c>
      <c r="B10" s="170">
        <v>29</v>
      </c>
      <c r="C10" s="58" t="s">
        <v>46</v>
      </c>
      <c r="D10" s="169" t="s">
        <v>92</v>
      </c>
      <c r="E10" s="167" t="s">
        <v>93</v>
      </c>
      <c r="F10" s="161" t="s">
        <v>29</v>
      </c>
    </row>
    <row r="11" spans="1:6" ht="23.25" customHeight="1" thickBot="1">
      <c r="A11" s="111">
        <v>7</v>
      </c>
      <c r="B11" s="170">
        <v>32</v>
      </c>
      <c r="C11" s="58" t="s">
        <v>46</v>
      </c>
      <c r="D11" s="169" t="s">
        <v>94</v>
      </c>
      <c r="E11" s="167" t="s">
        <v>95</v>
      </c>
      <c r="F11" s="161" t="s">
        <v>30</v>
      </c>
    </row>
    <row r="12" spans="1:6" ht="23.25" customHeight="1" thickBot="1">
      <c r="A12" s="111">
        <v>8</v>
      </c>
      <c r="B12" s="170">
        <v>33</v>
      </c>
      <c r="C12" s="58" t="s">
        <v>46</v>
      </c>
      <c r="D12" s="169" t="s">
        <v>96</v>
      </c>
      <c r="E12" s="162" t="s">
        <v>97</v>
      </c>
      <c r="F12" s="161" t="s">
        <v>98</v>
      </c>
    </row>
    <row r="13" spans="1:6" ht="23.25" customHeight="1" thickBot="1">
      <c r="A13" s="111">
        <v>9</v>
      </c>
      <c r="B13" s="170">
        <v>36</v>
      </c>
      <c r="C13" s="58" t="s">
        <v>46</v>
      </c>
      <c r="D13" s="169" t="s">
        <v>99</v>
      </c>
      <c r="E13" s="162" t="s">
        <v>100</v>
      </c>
      <c r="F13" s="161" t="s">
        <v>29</v>
      </c>
    </row>
    <row r="14" spans="1:6" ht="23.25" customHeight="1" thickBot="1">
      <c r="A14" s="111">
        <v>10</v>
      </c>
      <c r="B14" s="170">
        <v>40</v>
      </c>
      <c r="C14" s="58" t="s">
        <v>46</v>
      </c>
      <c r="D14" s="169" t="s">
        <v>101</v>
      </c>
      <c r="E14" s="162" t="s">
        <v>119</v>
      </c>
      <c r="F14" s="163" t="s">
        <v>102</v>
      </c>
    </row>
    <row r="15" spans="1:6" ht="23.25" customHeight="1" thickBot="1">
      <c r="A15" s="111">
        <v>11</v>
      </c>
      <c r="B15" s="170">
        <v>7</v>
      </c>
      <c r="C15" s="58" t="s">
        <v>46</v>
      </c>
      <c r="D15" s="169" t="s">
        <v>103</v>
      </c>
      <c r="E15" s="167" t="s">
        <v>104</v>
      </c>
      <c r="F15" s="161" t="s">
        <v>32</v>
      </c>
    </row>
    <row r="16" spans="1:6" ht="23.25" customHeight="1" thickBot="1">
      <c r="A16" s="111">
        <v>12</v>
      </c>
      <c r="B16" s="170">
        <v>8</v>
      </c>
      <c r="C16" s="58" t="s">
        <v>46</v>
      </c>
      <c r="D16" s="169" t="s">
        <v>105</v>
      </c>
      <c r="E16" s="162" t="s">
        <v>106</v>
      </c>
      <c r="F16" s="161" t="s">
        <v>32</v>
      </c>
    </row>
    <row r="17" spans="1:6" ht="23.25" customHeight="1" thickBot="1">
      <c r="A17" s="111">
        <v>13</v>
      </c>
      <c r="B17" s="171">
        <v>45</v>
      </c>
      <c r="C17" s="58" t="s">
        <v>46</v>
      </c>
      <c r="D17" s="166" t="s">
        <v>117</v>
      </c>
      <c r="E17" s="165" t="s">
        <v>118</v>
      </c>
      <c r="F17" s="164" t="s">
        <v>33</v>
      </c>
    </row>
    <row r="18" spans="1:6" ht="23.25" customHeight="1" thickBot="1">
      <c r="A18" s="111">
        <v>14</v>
      </c>
      <c r="B18" s="171">
        <v>12</v>
      </c>
      <c r="C18" s="58" t="s">
        <v>46</v>
      </c>
      <c r="D18" s="166" t="s">
        <v>121</v>
      </c>
      <c r="E18" s="167" t="s">
        <v>132</v>
      </c>
      <c r="F18" s="161" t="s">
        <v>32</v>
      </c>
    </row>
    <row r="19" spans="1:6" ht="23.25" customHeight="1" thickBot="1">
      <c r="A19" s="111">
        <v>15</v>
      </c>
      <c r="B19" s="170">
        <v>43</v>
      </c>
      <c r="C19" s="58" t="s">
        <v>46</v>
      </c>
      <c r="D19" s="169" t="s">
        <v>114</v>
      </c>
      <c r="E19" s="162" t="s">
        <v>115</v>
      </c>
      <c r="F19" s="161" t="s">
        <v>116</v>
      </c>
    </row>
    <row r="20" spans="1:6" ht="23.25" customHeight="1" thickBot="1">
      <c r="A20" s="111"/>
      <c r="B20" s="171"/>
      <c r="C20" s="58"/>
      <c r="D20" s="164"/>
      <c r="E20" s="165"/>
      <c r="F20" s="164"/>
    </row>
    <row r="21" spans="1:6" ht="23.25" customHeight="1" thickBot="1">
      <c r="A21" s="111">
        <v>14</v>
      </c>
      <c r="B21" s="170">
        <v>1</v>
      </c>
      <c r="C21" s="58" t="s">
        <v>45</v>
      </c>
      <c r="D21" s="169" t="s">
        <v>76</v>
      </c>
      <c r="E21" s="167" t="s">
        <v>77</v>
      </c>
      <c r="F21" s="161" t="s">
        <v>78</v>
      </c>
    </row>
    <row r="22" spans="1:6" ht="23.25" customHeight="1" thickBot="1">
      <c r="A22" s="111">
        <v>16</v>
      </c>
      <c r="B22" s="170">
        <v>15</v>
      </c>
      <c r="C22" s="58" t="s">
        <v>45</v>
      </c>
      <c r="D22" s="169" t="s">
        <v>82</v>
      </c>
      <c r="E22" s="162" t="s">
        <v>83</v>
      </c>
      <c r="F22" s="161" t="s">
        <v>31</v>
      </c>
    </row>
    <row r="23" spans="1:6" ht="23.25" customHeight="1" thickBot="1">
      <c r="A23" s="111">
        <v>17</v>
      </c>
      <c r="B23" s="170">
        <v>9</v>
      </c>
      <c r="C23" s="58" t="s">
        <v>45</v>
      </c>
      <c r="D23" s="169" t="s">
        <v>107</v>
      </c>
      <c r="E23" s="167" t="s">
        <v>120</v>
      </c>
      <c r="F23" s="161" t="s">
        <v>32</v>
      </c>
    </row>
    <row r="24" spans="1:6" ht="23.25" customHeight="1" thickBot="1">
      <c r="A24" s="111">
        <v>18</v>
      </c>
      <c r="B24" s="170">
        <v>41</v>
      </c>
      <c r="C24" s="58" t="s">
        <v>45</v>
      </c>
      <c r="D24" s="169" t="s">
        <v>108</v>
      </c>
      <c r="E24" s="162" t="s">
        <v>109</v>
      </c>
      <c r="F24" s="161" t="s">
        <v>110</v>
      </c>
    </row>
    <row r="25" spans="1:6" ht="23.25" customHeight="1" thickBot="1">
      <c r="A25" s="111">
        <v>19</v>
      </c>
      <c r="B25" s="170">
        <v>42</v>
      </c>
      <c r="C25" s="58" t="s">
        <v>45</v>
      </c>
      <c r="D25" s="169" t="s">
        <v>111</v>
      </c>
      <c r="E25" s="167" t="s">
        <v>112</v>
      </c>
      <c r="F25" s="161" t="s">
        <v>113</v>
      </c>
    </row>
    <row r="26" spans="1:6" ht="23.25" customHeight="1" thickBot="1">
      <c r="A26" s="111">
        <v>21</v>
      </c>
      <c r="B26" s="159"/>
      <c r="C26" s="112"/>
      <c r="E26" s="113"/>
      <c r="F26" s="61"/>
    </row>
    <row r="27" spans="1:6" ht="23.25" customHeight="1" thickBot="1">
      <c r="A27" s="111">
        <v>22</v>
      </c>
      <c r="B27" s="173"/>
      <c r="C27" s="117"/>
      <c r="E27" s="116"/>
      <c r="F27" s="61"/>
    </row>
    <row r="28" spans="1:6" ht="23.25" customHeight="1" thickBot="1">
      <c r="A28" s="111">
        <v>23</v>
      </c>
      <c r="B28" s="173"/>
      <c r="C28" s="117"/>
      <c r="E28" s="116"/>
      <c r="F28" s="59"/>
    </row>
    <row r="29" spans="1:6" ht="23.25" customHeight="1" thickBot="1">
      <c r="A29" s="111">
        <v>24</v>
      </c>
      <c r="B29" s="173"/>
      <c r="C29" s="117"/>
      <c r="E29" s="116"/>
      <c r="F29" s="61"/>
    </row>
    <row r="30" spans="1:6" ht="23.25" customHeight="1" thickBot="1">
      <c r="A30" s="111">
        <v>24</v>
      </c>
      <c r="B30" s="159"/>
      <c r="C30" s="112"/>
      <c r="E30" s="114"/>
      <c r="F30" s="24"/>
    </row>
  </sheetData>
  <sheetProtection sheet="1"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6"/>
  <sheetViews>
    <sheetView zoomScale="70" zoomScaleNormal="70" zoomScalePageLayoutView="0" workbookViewId="0" topLeftCell="A4">
      <selection activeCell="F18" sqref="F18"/>
    </sheetView>
  </sheetViews>
  <sheetFormatPr defaultColWidth="9.00390625" defaultRowHeight="12.75"/>
  <cols>
    <col min="2" max="2" width="9.125" style="90" customWidth="1"/>
    <col min="3" max="3" width="21.75390625" style="90" customWidth="1"/>
    <col min="4" max="4" width="11.125" style="90" customWidth="1"/>
    <col min="5" max="5" width="15.375" style="90" customWidth="1"/>
    <col min="6" max="6" width="4.375" style="90" customWidth="1"/>
    <col min="8" max="8" width="9.25390625" style="0" customWidth="1"/>
    <col min="9" max="9" width="16.25390625" style="0" customWidth="1"/>
    <col min="10" max="10" width="10.875" style="0" customWidth="1"/>
    <col min="11" max="11" width="12.125" style="0" customWidth="1"/>
    <col min="12" max="12" width="3.875" style="0" customWidth="1"/>
    <col min="13" max="13" width="6.25390625" style="0" customWidth="1"/>
    <col min="14" max="14" width="9.375" style="0" customWidth="1"/>
    <col min="15" max="15" width="20.375" style="0" customWidth="1"/>
    <col min="16" max="16" width="11.625" style="0" customWidth="1"/>
    <col min="17" max="17" width="13.875" style="0" customWidth="1"/>
    <col min="18" max="18" width="5.125" style="0" customWidth="1"/>
    <col min="19" max="19" width="13.75390625" style="0" customWidth="1"/>
    <col min="20" max="20" width="19.875" style="0" customWidth="1"/>
    <col min="21" max="21" width="11.00390625" style="0" customWidth="1"/>
    <col min="22" max="22" width="15.75390625" style="0" customWidth="1"/>
    <col min="23" max="23" width="4.125" style="0" hidden="1" customWidth="1"/>
    <col min="24" max="24" width="3.00390625" style="0" hidden="1" customWidth="1"/>
    <col min="25" max="25" width="3.875" style="0" customWidth="1"/>
  </cols>
  <sheetData>
    <row r="1" spans="2:24" s="1" customFormat="1" ht="18">
      <c r="B1" s="214" t="s">
        <v>14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</row>
    <row r="2" spans="2:24" s="1" customFormat="1" ht="18.75" thickBot="1">
      <c r="B2" s="215" t="s">
        <v>42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</row>
    <row r="3" spans="2:24" s="1" customFormat="1" ht="22.5" customHeight="1" thickTop="1">
      <c r="B3" s="217" t="s">
        <v>60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13"/>
      <c r="X3" s="13"/>
    </row>
    <row r="4" spans="2:24" s="1" customFormat="1" ht="18">
      <c r="B4" s="216" t="s">
        <v>56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</row>
    <row r="5" spans="2:24" s="1" customFormat="1" ht="18">
      <c r="B5" s="216" t="s">
        <v>19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</row>
    <row r="6" spans="2:26" s="1" customFormat="1" ht="18">
      <c r="B6" s="219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42"/>
      <c r="Z6" s="42"/>
    </row>
    <row r="7" spans="2:24" s="1" customFormat="1" ht="18" customHeight="1">
      <c r="B7" s="221" t="s">
        <v>62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</row>
    <row r="8" spans="2:24" s="1" customFormat="1" ht="5.25" customHeight="1"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</row>
    <row r="9" spans="2:24" s="1" customFormat="1" ht="15">
      <c r="B9" s="84" t="s">
        <v>13</v>
      </c>
      <c r="C9" s="84"/>
      <c r="D9" s="141"/>
      <c r="E9" s="85"/>
      <c r="F9" s="85"/>
      <c r="G9" s="16"/>
      <c r="H9" s="17"/>
      <c r="I9" s="17">
        <f ca="1">NOW()</f>
        <v>42126.77552974537</v>
      </c>
      <c r="J9" s="16"/>
      <c r="K9" s="16"/>
      <c r="L9" s="16"/>
      <c r="M9" s="16"/>
      <c r="N9" s="16"/>
      <c r="O9" s="16"/>
      <c r="P9" s="15"/>
      <c r="Q9" s="14"/>
      <c r="R9" s="14"/>
      <c r="S9" s="13"/>
      <c r="T9" s="13"/>
      <c r="U9" s="13"/>
      <c r="V9" s="13"/>
      <c r="W9" s="13"/>
      <c r="X9" s="13"/>
    </row>
    <row r="10" spans="2:24" s="1" customFormat="1" ht="15">
      <c r="B10" s="207" t="s">
        <v>47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</row>
    <row r="11" spans="1:25" s="135" customFormat="1" ht="15.75">
      <c r="A11" s="132"/>
      <c r="B11" s="222" t="s">
        <v>20</v>
      </c>
      <c r="C11" s="222"/>
      <c r="D11" s="222"/>
      <c r="E11" s="222"/>
      <c r="F11" s="133"/>
      <c r="G11" s="229" t="s">
        <v>21</v>
      </c>
      <c r="H11" s="230"/>
      <c r="I11" s="230"/>
      <c r="J11" s="230"/>
      <c r="K11" s="230"/>
      <c r="L11" s="134"/>
      <c r="M11" s="224" t="s">
        <v>25</v>
      </c>
      <c r="N11" s="224"/>
      <c r="O11" s="224"/>
      <c r="P11" s="224"/>
      <c r="Q11" s="134"/>
      <c r="R11" s="134"/>
      <c r="S11" s="224" t="s">
        <v>27</v>
      </c>
      <c r="T11" s="225"/>
      <c r="U11" s="225"/>
      <c r="V11" s="225"/>
      <c r="W11" s="134"/>
      <c r="X11" s="134"/>
      <c r="Y11" s="134"/>
    </row>
    <row r="12" spans="1:25" s="139" customFormat="1" ht="19.5" customHeight="1">
      <c r="A12" s="137" t="s">
        <v>49</v>
      </c>
      <c r="B12" s="101" t="s">
        <v>22</v>
      </c>
      <c r="C12" s="101" t="s">
        <v>0</v>
      </c>
      <c r="D12" s="101" t="s">
        <v>23</v>
      </c>
      <c r="E12" s="100" t="s">
        <v>24</v>
      </c>
      <c r="F12" s="138"/>
      <c r="G12" s="137" t="s">
        <v>49</v>
      </c>
      <c r="H12" s="101" t="s">
        <v>22</v>
      </c>
      <c r="I12" s="101" t="s">
        <v>0</v>
      </c>
      <c r="J12" s="101" t="s">
        <v>23</v>
      </c>
      <c r="K12" s="100" t="s">
        <v>24</v>
      </c>
      <c r="L12" s="30"/>
      <c r="M12" s="137" t="s">
        <v>49</v>
      </c>
      <c r="N12" s="101" t="s">
        <v>22</v>
      </c>
      <c r="O12" s="101" t="s">
        <v>0</v>
      </c>
      <c r="P12" s="101" t="s">
        <v>23</v>
      </c>
      <c r="Q12" s="100" t="s">
        <v>24</v>
      </c>
      <c r="R12" s="118"/>
      <c r="S12" s="101" t="s">
        <v>22</v>
      </c>
      <c r="T12" s="101" t="s">
        <v>17</v>
      </c>
      <c r="U12" s="101" t="s">
        <v>23</v>
      </c>
      <c r="V12" s="100" t="s">
        <v>24</v>
      </c>
      <c r="W12" s="18"/>
      <c r="X12" s="18"/>
      <c r="Y12" s="18"/>
    </row>
    <row r="13" spans="1:25" ht="25.5">
      <c r="A13" s="209">
        <v>1</v>
      </c>
      <c r="B13" s="177">
        <v>28</v>
      </c>
      <c r="C13" s="163" t="s">
        <v>86</v>
      </c>
      <c r="D13" s="101">
        <v>1</v>
      </c>
      <c r="E13" s="98">
        <v>0.0009276620370370372</v>
      </c>
      <c r="F13" s="88" t="s">
        <v>136</v>
      </c>
      <c r="G13" s="209">
        <v>1</v>
      </c>
      <c r="H13" s="170">
        <v>7</v>
      </c>
      <c r="I13" s="163" t="s">
        <v>103</v>
      </c>
      <c r="J13" s="101">
        <v>1</v>
      </c>
      <c r="K13" s="98">
        <v>0.0009461805555555556</v>
      </c>
      <c r="L13" s="54"/>
      <c r="M13" s="209">
        <v>1</v>
      </c>
      <c r="N13" s="170">
        <v>29</v>
      </c>
      <c r="O13" s="163" t="s">
        <v>92</v>
      </c>
      <c r="P13" s="101">
        <v>1</v>
      </c>
      <c r="Q13" s="98">
        <v>0.0009114583333333332</v>
      </c>
      <c r="R13" s="125" t="s">
        <v>136</v>
      </c>
      <c r="S13" s="170">
        <v>33</v>
      </c>
      <c r="T13" s="163" t="s">
        <v>96</v>
      </c>
      <c r="U13" s="69">
        <v>1</v>
      </c>
      <c r="V13" s="99">
        <v>0.0009180555555555556</v>
      </c>
      <c r="W13" s="18"/>
      <c r="X13" s="18"/>
      <c r="Y13" s="26" t="s">
        <v>136</v>
      </c>
    </row>
    <row r="14" spans="1:25" ht="38.25">
      <c r="A14" s="210"/>
      <c r="B14" s="177">
        <v>12</v>
      </c>
      <c r="C14" s="166" t="s">
        <v>121</v>
      </c>
      <c r="D14" s="101">
        <v>2</v>
      </c>
      <c r="E14" s="98">
        <v>0.0010697916666666666</v>
      </c>
      <c r="F14" s="88"/>
      <c r="G14" s="210"/>
      <c r="H14" s="170">
        <v>16</v>
      </c>
      <c r="I14" s="163" t="s">
        <v>91</v>
      </c>
      <c r="J14" s="101">
        <v>2</v>
      </c>
      <c r="K14" s="98">
        <v>0.0009275462962962962</v>
      </c>
      <c r="L14" s="191" t="s">
        <v>136</v>
      </c>
      <c r="M14" s="210"/>
      <c r="N14" s="170">
        <v>16</v>
      </c>
      <c r="O14" s="163" t="s">
        <v>91</v>
      </c>
      <c r="P14" s="101">
        <v>2</v>
      </c>
      <c r="Q14" s="98">
        <v>0.0009271990740740741</v>
      </c>
      <c r="R14" s="125"/>
      <c r="S14" s="170">
        <v>16</v>
      </c>
      <c r="T14" s="163" t="s">
        <v>91</v>
      </c>
      <c r="U14" s="69">
        <v>2</v>
      </c>
      <c r="V14" s="99">
        <v>0.0009488425925925927</v>
      </c>
      <c r="W14" s="18"/>
      <c r="X14" s="18"/>
      <c r="Y14" s="18"/>
    </row>
    <row r="15" spans="2:25" ht="19.5" customHeight="1">
      <c r="B15" s="95"/>
      <c r="C15" s="86"/>
      <c r="D15" s="142"/>
      <c r="E15" s="87"/>
      <c r="F15" s="87"/>
      <c r="G15" s="29"/>
      <c r="H15" s="126"/>
      <c r="I15" s="127"/>
      <c r="J15" s="140"/>
      <c r="K15" s="23"/>
      <c r="L15" s="30"/>
      <c r="M15" s="71"/>
      <c r="N15" s="115"/>
      <c r="O15" s="20"/>
      <c r="P15" s="93"/>
      <c r="Q15" s="27"/>
      <c r="R15" s="27"/>
      <c r="S15" s="129"/>
      <c r="T15" s="113"/>
      <c r="U15" s="22"/>
      <c r="V15" s="93"/>
      <c r="W15" s="26"/>
      <c r="X15" s="18"/>
      <c r="Y15" s="18"/>
    </row>
    <row r="16" spans="1:25" ht="19.5" customHeight="1">
      <c r="A16" s="137" t="s">
        <v>49</v>
      </c>
      <c r="B16" s="101" t="s">
        <v>22</v>
      </c>
      <c r="C16" s="101" t="s">
        <v>0</v>
      </c>
      <c r="D16" s="101" t="s">
        <v>23</v>
      </c>
      <c r="E16" s="100" t="s">
        <v>24</v>
      </c>
      <c r="F16" s="138"/>
      <c r="G16" s="137" t="s">
        <v>49</v>
      </c>
      <c r="H16" s="101" t="s">
        <v>22</v>
      </c>
      <c r="I16" s="101" t="s">
        <v>0</v>
      </c>
      <c r="J16" s="101" t="s">
        <v>23</v>
      </c>
      <c r="K16" s="100" t="s">
        <v>24</v>
      </c>
      <c r="L16" s="55"/>
      <c r="M16" s="137" t="s">
        <v>49</v>
      </c>
      <c r="N16" s="101" t="s">
        <v>22</v>
      </c>
      <c r="O16" s="101" t="s">
        <v>0</v>
      </c>
      <c r="P16" s="101" t="s">
        <v>23</v>
      </c>
      <c r="Q16" s="100" t="s">
        <v>24</v>
      </c>
      <c r="R16" s="27"/>
      <c r="S16" s="226" t="s">
        <v>26</v>
      </c>
      <c r="T16" s="226"/>
      <c r="U16" s="226"/>
      <c r="V16" s="226"/>
      <c r="W16" s="136"/>
      <c r="X16" s="23"/>
      <c r="Y16" s="23"/>
    </row>
    <row r="17" spans="1:25" ht="25.5">
      <c r="A17" s="209">
        <v>2</v>
      </c>
      <c r="B17" s="170">
        <v>36</v>
      </c>
      <c r="C17" s="163" t="s">
        <v>99</v>
      </c>
      <c r="D17" s="101">
        <v>1</v>
      </c>
      <c r="E17" s="98">
        <v>0.0009276620370370372</v>
      </c>
      <c r="F17" s="88" t="s">
        <v>136</v>
      </c>
      <c r="G17" s="209">
        <v>2</v>
      </c>
      <c r="H17" s="170">
        <v>33</v>
      </c>
      <c r="I17" s="163" t="s">
        <v>96</v>
      </c>
      <c r="J17" s="101">
        <v>1</v>
      </c>
      <c r="K17" s="98">
        <v>0.0009197916666666667</v>
      </c>
      <c r="L17" s="54"/>
      <c r="M17" s="209">
        <v>2</v>
      </c>
      <c r="N17" s="170">
        <v>21</v>
      </c>
      <c r="O17" s="193" t="s">
        <v>89</v>
      </c>
      <c r="P17" s="101">
        <v>1</v>
      </c>
      <c r="Q17" s="98">
        <v>0.0008878472222222222</v>
      </c>
      <c r="R17" s="192" t="s">
        <v>136</v>
      </c>
      <c r="S17" s="101" t="s">
        <v>22</v>
      </c>
      <c r="T17" s="101" t="s">
        <v>17</v>
      </c>
      <c r="U17" s="101" t="s">
        <v>23</v>
      </c>
      <c r="V17" s="100" t="s">
        <v>24</v>
      </c>
      <c r="W17" s="18"/>
      <c r="X17" s="18"/>
      <c r="Y17" s="18"/>
    </row>
    <row r="18" spans="1:25" ht="25.5">
      <c r="A18" s="210"/>
      <c r="B18" s="170">
        <v>43</v>
      </c>
      <c r="C18" s="169" t="s">
        <v>114</v>
      </c>
      <c r="D18" s="101">
        <v>2</v>
      </c>
      <c r="E18" s="98">
        <v>0.0009314814814814815</v>
      </c>
      <c r="F18" s="88"/>
      <c r="G18" s="210"/>
      <c r="H18" s="170">
        <v>23</v>
      </c>
      <c r="I18" s="163" t="s">
        <v>84</v>
      </c>
      <c r="J18" s="101">
        <v>2</v>
      </c>
      <c r="K18" s="98">
        <v>0.000966898148148148</v>
      </c>
      <c r="L18" s="30"/>
      <c r="M18" s="210"/>
      <c r="N18" s="170">
        <v>33</v>
      </c>
      <c r="O18" s="163" t="s">
        <v>96</v>
      </c>
      <c r="P18" s="101">
        <v>2</v>
      </c>
      <c r="Q18" s="98">
        <v>0.0009243055555555555</v>
      </c>
      <c r="R18" s="18"/>
      <c r="S18" s="170">
        <v>21</v>
      </c>
      <c r="T18" s="193" t="s">
        <v>89</v>
      </c>
      <c r="U18" s="69">
        <v>1</v>
      </c>
      <c r="V18" s="99">
        <v>0.0008824074074074074</v>
      </c>
      <c r="W18" s="18"/>
      <c r="X18" s="18"/>
      <c r="Y18" s="26" t="s">
        <v>136</v>
      </c>
    </row>
    <row r="19" spans="2:25" ht="19.5" customHeight="1">
      <c r="B19" s="96"/>
      <c r="C19" s="89"/>
      <c r="D19" s="89"/>
      <c r="E19" s="190"/>
      <c r="F19" s="89"/>
      <c r="G19" s="55"/>
      <c r="H19" s="23"/>
      <c r="I19" s="23"/>
      <c r="J19" s="23"/>
      <c r="K19" s="23"/>
      <c r="L19" s="30"/>
      <c r="M19" s="124"/>
      <c r="N19" s="124"/>
      <c r="O19" s="124"/>
      <c r="P19" s="118"/>
      <c r="Q19" s="23"/>
      <c r="R19" s="18"/>
      <c r="S19" s="170">
        <v>29</v>
      </c>
      <c r="T19" s="163" t="s">
        <v>92</v>
      </c>
      <c r="U19" s="69">
        <v>2</v>
      </c>
      <c r="V19" s="99">
        <v>0.0009151620370370371</v>
      </c>
      <c r="W19" s="18"/>
      <c r="X19" s="18"/>
      <c r="Y19" s="18"/>
    </row>
    <row r="20" spans="1:25" ht="19.5" customHeight="1">
      <c r="A20" s="137" t="s">
        <v>49</v>
      </c>
      <c r="B20" s="101" t="s">
        <v>22</v>
      </c>
      <c r="C20" s="101" t="s">
        <v>0</v>
      </c>
      <c r="D20" s="101" t="s">
        <v>23</v>
      </c>
      <c r="E20" s="100" t="s">
        <v>24</v>
      </c>
      <c r="F20" s="138"/>
      <c r="G20" s="137" t="s">
        <v>49</v>
      </c>
      <c r="H20" s="101" t="s">
        <v>22</v>
      </c>
      <c r="I20" s="101" t="s">
        <v>0</v>
      </c>
      <c r="J20" s="101" t="s">
        <v>23</v>
      </c>
      <c r="K20" s="100" t="s">
        <v>24</v>
      </c>
      <c r="L20" s="30"/>
      <c r="M20" s="129"/>
      <c r="N20" s="128"/>
      <c r="O20" s="129"/>
      <c r="P20" s="120"/>
      <c r="Q20" s="131"/>
      <c r="R20" s="102"/>
      <c r="S20" s="62"/>
      <c r="T20" s="62"/>
      <c r="U20" s="18"/>
      <c r="V20" s="18"/>
      <c r="W20" s="18"/>
      <c r="X20" s="18"/>
      <c r="Y20" s="18"/>
    </row>
    <row r="21" spans="1:25" ht="19.5" customHeight="1">
      <c r="A21" s="209">
        <v>3</v>
      </c>
      <c r="B21" s="170">
        <v>23</v>
      </c>
      <c r="C21" s="163" t="s">
        <v>84</v>
      </c>
      <c r="D21" s="101">
        <v>1</v>
      </c>
      <c r="E21" s="98">
        <v>0.0010371527777777777</v>
      </c>
      <c r="F21" s="88" t="s">
        <v>136</v>
      </c>
      <c r="G21" s="209">
        <v>3</v>
      </c>
      <c r="H21" s="170">
        <v>29</v>
      </c>
      <c r="I21" s="163" t="s">
        <v>92</v>
      </c>
      <c r="J21" s="101">
        <v>1</v>
      </c>
      <c r="K21" s="98">
        <v>0.0009070601851851852</v>
      </c>
      <c r="L21" s="54"/>
      <c r="M21" s="129"/>
      <c r="N21" s="113"/>
      <c r="O21" s="129"/>
      <c r="P21" s="120"/>
      <c r="Q21" s="131"/>
      <c r="R21" s="102"/>
      <c r="X21" s="18"/>
      <c r="Y21" s="18"/>
    </row>
    <row r="22" spans="1:25" ht="19.5" customHeight="1">
      <c r="A22" s="210"/>
      <c r="B22" s="170">
        <v>32</v>
      </c>
      <c r="C22" s="163" t="s">
        <v>94</v>
      </c>
      <c r="D22" s="101">
        <v>2</v>
      </c>
      <c r="E22" s="98">
        <v>0.0010371527777777777</v>
      </c>
      <c r="F22" s="88"/>
      <c r="G22" s="210"/>
      <c r="H22" s="177">
        <v>28</v>
      </c>
      <c r="I22" s="163" t="s">
        <v>86</v>
      </c>
      <c r="J22" s="101">
        <v>2</v>
      </c>
      <c r="K22" s="98"/>
      <c r="L22" s="30"/>
      <c r="M22" s="62"/>
      <c r="N22" s="62"/>
      <c r="O22" s="62"/>
      <c r="P22" s="62"/>
      <c r="Q22" s="62"/>
      <c r="R22" s="62"/>
      <c r="X22" s="18"/>
      <c r="Y22" s="18"/>
    </row>
    <row r="23" spans="2:25" ht="19.5" customHeight="1">
      <c r="B23" s="96"/>
      <c r="C23" s="89"/>
      <c r="D23" s="89"/>
      <c r="E23" s="89"/>
      <c r="F23" s="89"/>
      <c r="G23" s="55"/>
      <c r="H23" s="23"/>
      <c r="I23" s="23"/>
      <c r="J23" s="23"/>
      <c r="K23" s="23"/>
      <c r="L23" s="30"/>
      <c r="M23" s="212"/>
      <c r="N23" s="212"/>
      <c r="O23" s="212"/>
      <c r="P23" s="212"/>
      <c r="Q23" s="213"/>
      <c r="R23" s="56"/>
      <c r="X23" s="18"/>
      <c r="Y23" s="18"/>
    </row>
    <row r="24" spans="1:25" s="139" customFormat="1" ht="19.5" customHeight="1">
      <c r="A24" s="137" t="s">
        <v>49</v>
      </c>
      <c r="B24" s="101" t="s">
        <v>22</v>
      </c>
      <c r="C24" s="101" t="s">
        <v>0</v>
      </c>
      <c r="D24" s="101" t="s">
        <v>23</v>
      </c>
      <c r="E24" s="100" t="s">
        <v>24</v>
      </c>
      <c r="F24" s="138"/>
      <c r="G24" s="137" t="s">
        <v>49</v>
      </c>
      <c r="H24" s="101" t="s">
        <v>22</v>
      </c>
      <c r="I24" s="101" t="s">
        <v>0</v>
      </c>
      <c r="J24" s="101" t="s">
        <v>23</v>
      </c>
      <c r="K24" s="100" t="s">
        <v>24</v>
      </c>
      <c r="L24" s="30"/>
      <c r="M24" s="124"/>
      <c r="N24" s="124"/>
      <c r="O24" s="124"/>
      <c r="P24" s="124"/>
      <c r="Q24" s="118"/>
      <c r="R24" s="118"/>
      <c r="S24" s="118"/>
      <c r="X24" s="18"/>
      <c r="Y24" s="18"/>
    </row>
    <row r="25" spans="1:25" ht="36">
      <c r="A25" s="209">
        <v>4</v>
      </c>
      <c r="B25" s="170">
        <v>7</v>
      </c>
      <c r="C25" s="163" t="s">
        <v>103</v>
      </c>
      <c r="D25" s="101">
        <v>1</v>
      </c>
      <c r="E25" s="98">
        <v>0.0009172453703703703</v>
      </c>
      <c r="F25" s="88" t="s">
        <v>136</v>
      </c>
      <c r="G25" s="209">
        <v>4</v>
      </c>
      <c r="H25" s="170">
        <v>21</v>
      </c>
      <c r="I25" s="193" t="s">
        <v>89</v>
      </c>
      <c r="J25" s="101">
        <v>1</v>
      </c>
      <c r="K25" s="98"/>
      <c r="L25" s="54"/>
      <c r="M25" s="129"/>
      <c r="N25" s="115"/>
      <c r="O25" s="129"/>
      <c r="P25" s="120"/>
      <c r="Q25" s="119"/>
      <c r="R25" s="119"/>
      <c r="S25" s="120"/>
      <c r="T25" s="103"/>
      <c r="U25" s="18"/>
      <c r="V25" s="18"/>
      <c r="W25" s="18"/>
      <c r="X25" s="18"/>
      <c r="Y25" s="18"/>
    </row>
    <row r="26" spans="1:25" ht="36">
      <c r="A26" s="210"/>
      <c r="B26" s="170">
        <v>10</v>
      </c>
      <c r="C26" s="163" t="s">
        <v>79</v>
      </c>
      <c r="D26" s="101">
        <v>2</v>
      </c>
      <c r="E26" s="98">
        <v>0.0009545138888888889</v>
      </c>
      <c r="F26" s="88"/>
      <c r="G26" s="210"/>
      <c r="H26" s="170">
        <v>36</v>
      </c>
      <c r="I26" s="193" t="s">
        <v>99</v>
      </c>
      <c r="J26" s="101">
        <v>2</v>
      </c>
      <c r="K26" s="98"/>
      <c r="L26" s="54"/>
      <c r="M26" s="129"/>
      <c r="N26" s="130"/>
      <c r="O26" s="129"/>
      <c r="P26" s="120"/>
      <c r="Q26" s="119"/>
      <c r="R26" s="119"/>
      <c r="S26" s="120"/>
      <c r="T26" s="19"/>
      <c r="U26" s="18"/>
      <c r="V26" s="18"/>
      <c r="W26" s="18"/>
      <c r="X26" s="18"/>
      <c r="Y26" s="18"/>
    </row>
    <row r="27" spans="2:25" ht="19.5" customHeight="1">
      <c r="B27" s="95"/>
      <c r="C27" s="86"/>
      <c r="D27" s="142"/>
      <c r="E27" s="88"/>
      <c r="F27" s="88"/>
      <c r="G27" s="92"/>
      <c r="H27" s="67"/>
      <c r="I27" s="68"/>
      <c r="J27" s="20"/>
      <c r="K27" s="93"/>
      <c r="L27" s="54"/>
      <c r="S27" s="19"/>
      <c r="T27" s="19"/>
      <c r="U27" s="18"/>
      <c r="V27" s="18"/>
      <c r="W27" s="18"/>
      <c r="X27" s="18"/>
      <c r="Y27" s="18"/>
    </row>
    <row r="28" spans="1:25" s="139" customFormat="1" ht="19.5" customHeight="1">
      <c r="A28" s="137" t="s">
        <v>49</v>
      </c>
      <c r="B28" s="101" t="s">
        <v>22</v>
      </c>
      <c r="C28" s="101" t="s">
        <v>0</v>
      </c>
      <c r="D28" s="101" t="s">
        <v>23</v>
      </c>
      <c r="E28" s="100" t="s">
        <v>24</v>
      </c>
      <c r="F28" s="143"/>
      <c r="G28" s="144"/>
      <c r="H28" s="124"/>
      <c r="I28" s="68"/>
      <c r="J28" s="124"/>
      <c r="K28" s="145"/>
      <c r="L28" s="30"/>
      <c r="S28" s="146"/>
      <c r="T28" s="146"/>
      <c r="U28" s="18"/>
      <c r="V28" s="18"/>
      <c r="W28" s="18"/>
      <c r="X28" s="18"/>
      <c r="Y28" s="18"/>
    </row>
    <row r="29" spans="1:25" ht="25.5">
      <c r="A29" s="209">
        <v>5</v>
      </c>
      <c r="B29" s="170">
        <v>16</v>
      </c>
      <c r="C29" s="163" t="s">
        <v>91</v>
      </c>
      <c r="D29" s="101">
        <v>1</v>
      </c>
      <c r="E29" s="98">
        <v>0.0009981481481481482</v>
      </c>
      <c r="F29" s="88" t="s">
        <v>136</v>
      </c>
      <c r="G29" s="92"/>
      <c r="H29" s="67"/>
      <c r="I29" s="68"/>
      <c r="J29" s="20"/>
      <c r="K29" s="93"/>
      <c r="L29" s="54"/>
      <c r="S29" s="19"/>
      <c r="T29" s="19"/>
      <c r="U29" s="18"/>
      <c r="V29" s="18"/>
      <c r="W29" s="18"/>
      <c r="X29" s="18"/>
      <c r="Y29" s="18"/>
    </row>
    <row r="30" spans="1:25" ht="19.5" customHeight="1">
      <c r="A30" s="210"/>
      <c r="B30" s="171">
        <v>45</v>
      </c>
      <c r="C30" s="166" t="s">
        <v>117</v>
      </c>
      <c r="D30" s="101">
        <v>2</v>
      </c>
      <c r="E30" s="98">
        <v>0.001046527777777778</v>
      </c>
      <c r="F30" s="88"/>
      <c r="G30" s="92"/>
      <c r="H30" s="67"/>
      <c r="I30" s="68"/>
      <c r="J30" s="20"/>
      <c r="K30" s="93"/>
      <c r="L30" s="54"/>
      <c r="M30" s="20"/>
      <c r="N30" s="20"/>
      <c r="O30" s="20"/>
      <c r="P30" s="20"/>
      <c r="Q30" s="21"/>
      <c r="R30" s="21"/>
      <c r="S30" s="19"/>
      <c r="T30" s="19"/>
      <c r="U30" s="18"/>
      <c r="V30" s="18"/>
      <c r="W30" s="18"/>
      <c r="X30" s="18"/>
      <c r="Y30" s="18"/>
    </row>
    <row r="31" spans="1:25" ht="19.5" customHeight="1">
      <c r="A31" s="92"/>
      <c r="B31" s="67"/>
      <c r="C31" s="115"/>
      <c r="D31" s="124"/>
      <c r="E31" s="125"/>
      <c r="F31" s="88"/>
      <c r="G31" s="92"/>
      <c r="H31" s="67"/>
      <c r="I31" s="68"/>
      <c r="J31" s="20"/>
      <c r="K31" s="93"/>
      <c r="L31" s="54"/>
      <c r="M31" s="20"/>
      <c r="N31" s="20"/>
      <c r="O31" s="20"/>
      <c r="P31" s="20"/>
      <c r="Q31" s="21"/>
      <c r="R31" s="21"/>
      <c r="S31" s="19"/>
      <c r="T31" s="19"/>
      <c r="U31" s="18"/>
      <c r="V31" s="18"/>
      <c r="W31" s="18"/>
      <c r="X31" s="18"/>
      <c r="Y31" s="18"/>
    </row>
    <row r="32" spans="1:25" s="139" customFormat="1" ht="19.5" customHeight="1">
      <c r="A32" s="137" t="s">
        <v>49</v>
      </c>
      <c r="B32" s="101" t="s">
        <v>22</v>
      </c>
      <c r="C32" s="101" t="s">
        <v>0</v>
      </c>
      <c r="D32" s="101" t="s">
        <v>23</v>
      </c>
      <c r="E32" s="100" t="s">
        <v>24</v>
      </c>
      <c r="F32" s="143"/>
      <c r="G32" s="144"/>
      <c r="H32" s="124"/>
      <c r="I32" s="68"/>
      <c r="J32" s="124"/>
      <c r="K32" s="145"/>
      <c r="L32" s="30"/>
      <c r="M32" s="124"/>
      <c r="N32" s="124"/>
      <c r="O32" s="124"/>
      <c r="P32" s="124"/>
      <c r="Q32" s="118"/>
      <c r="R32" s="118"/>
      <c r="S32" s="146"/>
      <c r="T32" s="146"/>
      <c r="U32" s="18"/>
      <c r="V32" s="18"/>
      <c r="W32" s="18"/>
      <c r="X32" s="18"/>
      <c r="Y32" s="18"/>
    </row>
    <row r="33" spans="1:25" ht="25.5">
      <c r="A33" s="209">
        <v>6</v>
      </c>
      <c r="B33" s="170">
        <v>33</v>
      </c>
      <c r="C33" s="163" t="s">
        <v>96</v>
      </c>
      <c r="D33" s="101">
        <v>1</v>
      </c>
      <c r="E33" s="98">
        <v>0.0009157407407407407</v>
      </c>
      <c r="F33" s="88" t="s">
        <v>136</v>
      </c>
      <c r="G33" s="92"/>
      <c r="H33" s="67"/>
      <c r="I33" s="68"/>
      <c r="J33" s="20"/>
      <c r="K33" s="93"/>
      <c r="L33" s="54"/>
      <c r="M33" s="20"/>
      <c r="N33" s="20"/>
      <c r="O33" s="20"/>
      <c r="P33" s="20"/>
      <c r="Q33" s="21"/>
      <c r="R33" s="21"/>
      <c r="S33" s="19"/>
      <c r="T33" s="19"/>
      <c r="U33" s="18"/>
      <c r="V33" s="18"/>
      <c r="W33" s="18"/>
      <c r="X33" s="18"/>
      <c r="Y33" s="18"/>
    </row>
    <row r="34" spans="1:25" ht="19.5" customHeight="1">
      <c r="A34" s="210"/>
      <c r="B34" s="170">
        <v>40</v>
      </c>
      <c r="C34" s="163" t="s">
        <v>101</v>
      </c>
      <c r="D34" s="101">
        <v>2</v>
      </c>
      <c r="E34" s="98" t="s">
        <v>135</v>
      </c>
      <c r="F34" s="88"/>
      <c r="G34" s="92"/>
      <c r="H34" s="67"/>
      <c r="I34" s="68"/>
      <c r="J34" s="20"/>
      <c r="K34" s="93"/>
      <c r="L34" s="54"/>
      <c r="M34" s="20"/>
      <c r="N34" s="20"/>
      <c r="O34" s="20"/>
      <c r="P34" s="20"/>
      <c r="Q34" s="21"/>
      <c r="R34" s="21"/>
      <c r="S34" s="19"/>
      <c r="T34" s="19"/>
      <c r="U34" s="18"/>
      <c r="V34" s="18"/>
      <c r="W34" s="18"/>
      <c r="X34" s="18"/>
      <c r="Y34" s="18"/>
    </row>
    <row r="35" spans="2:25" ht="19.5" customHeight="1">
      <c r="B35" s="95"/>
      <c r="C35" s="86"/>
      <c r="D35" s="142"/>
      <c r="E35" s="87"/>
      <c r="F35" s="88"/>
      <c r="G35" s="92"/>
      <c r="H35" s="67"/>
      <c r="I35" s="68"/>
      <c r="J35" s="20"/>
      <c r="K35" s="93"/>
      <c r="L35" s="54"/>
      <c r="M35" s="20"/>
      <c r="N35" s="20"/>
      <c r="O35" s="20"/>
      <c r="P35" s="20"/>
      <c r="Q35" s="21"/>
      <c r="R35" s="21"/>
      <c r="S35" s="19"/>
      <c r="T35" s="19"/>
      <c r="U35" s="18"/>
      <c r="V35" s="18"/>
      <c r="W35" s="18"/>
      <c r="X35" s="18"/>
      <c r="Y35" s="18"/>
    </row>
    <row r="36" spans="1:25" s="139" customFormat="1" ht="19.5" customHeight="1">
      <c r="A36" s="137" t="s">
        <v>49</v>
      </c>
      <c r="B36" s="101" t="s">
        <v>22</v>
      </c>
      <c r="C36" s="101" t="s">
        <v>0</v>
      </c>
      <c r="D36" s="101" t="s">
        <v>23</v>
      </c>
      <c r="E36" s="100" t="s">
        <v>24</v>
      </c>
      <c r="F36" s="143"/>
      <c r="G36" s="144"/>
      <c r="H36" s="124"/>
      <c r="I36" s="68"/>
      <c r="J36" s="124"/>
      <c r="K36" s="145"/>
      <c r="L36" s="30"/>
      <c r="M36" s="124"/>
      <c r="N36" s="124"/>
      <c r="O36" s="124"/>
      <c r="P36" s="124"/>
      <c r="Q36" s="118"/>
      <c r="R36" s="118"/>
      <c r="S36" s="146"/>
      <c r="T36" s="146"/>
      <c r="U36" s="18"/>
      <c r="V36" s="18"/>
      <c r="W36" s="18"/>
      <c r="X36" s="18"/>
      <c r="Y36" s="18"/>
    </row>
    <row r="37" spans="1:25" ht="19.5" customHeight="1">
      <c r="A37" s="209">
        <v>7</v>
      </c>
      <c r="B37" s="170">
        <v>29</v>
      </c>
      <c r="C37" s="163" t="s">
        <v>92</v>
      </c>
      <c r="D37" s="101">
        <v>1</v>
      </c>
      <c r="E37" s="98">
        <v>0.0009105324074074075</v>
      </c>
      <c r="F37" s="88" t="s">
        <v>136</v>
      </c>
      <c r="G37" s="92"/>
      <c r="H37" s="67"/>
      <c r="I37" s="68"/>
      <c r="J37" s="20"/>
      <c r="K37" s="93"/>
      <c r="L37" s="54"/>
      <c r="M37" s="20"/>
      <c r="N37" s="20"/>
      <c r="O37" s="20"/>
      <c r="P37" s="20"/>
      <c r="Q37" s="21"/>
      <c r="R37" s="21"/>
      <c r="S37" s="19"/>
      <c r="T37" s="19"/>
      <c r="U37" s="18"/>
      <c r="V37" s="18"/>
      <c r="W37" s="18"/>
      <c r="X37" s="18"/>
      <c r="Y37" s="18"/>
    </row>
    <row r="38" spans="1:25" ht="25.5">
      <c r="A38" s="210"/>
      <c r="B38" s="170">
        <v>8</v>
      </c>
      <c r="C38" s="163" t="s">
        <v>105</v>
      </c>
      <c r="D38" s="101">
        <v>2</v>
      </c>
      <c r="E38" s="98">
        <v>0.0009929398148148148</v>
      </c>
      <c r="F38" s="88"/>
      <c r="G38" s="92"/>
      <c r="H38" s="67"/>
      <c r="I38" s="68"/>
      <c r="J38" s="20"/>
      <c r="K38" s="93"/>
      <c r="L38" s="54"/>
      <c r="M38" s="20"/>
      <c r="N38" s="20"/>
      <c r="O38" s="20"/>
      <c r="P38" s="20"/>
      <c r="Q38" s="21"/>
      <c r="R38" s="21"/>
      <c r="S38" s="19"/>
      <c r="T38" s="19"/>
      <c r="U38" s="18"/>
      <c r="V38" s="18"/>
      <c r="W38" s="18"/>
      <c r="X38" s="18"/>
      <c r="Y38" s="18"/>
    </row>
    <row r="39" spans="2:25" ht="19.5" customHeight="1" hidden="1">
      <c r="B39" s="96"/>
      <c r="C39" s="89"/>
      <c r="D39" s="89"/>
      <c r="E39" s="89"/>
      <c r="F39" s="88"/>
      <c r="G39" s="92"/>
      <c r="H39" s="67"/>
      <c r="I39" s="68"/>
      <c r="J39" s="20"/>
      <c r="K39" s="93"/>
      <c r="L39" s="54"/>
      <c r="M39" s="20"/>
      <c r="N39" s="20"/>
      <c r="O39" s="20"/>
      <c r="P39" s="20"/>
      <c r="Q39" s="21"/>
      <c r="R39" s="21"/>
      <c r="S39" s="19"/>
      <c r="T39" s="19"/>
      <c r="U39" s="18"/>
      <c r="V39" s="18"/>
      <c r="W39" s="18"/>
      <c r="X39" s="18"/>
      <c r="Y39" s="18"/>
    </row>
    <row r="40" spans="1:25" s="139" customFormat="1" ht="19.5" customHeight="1" hidden="1">
      <c r="A40" s="137" t="s">
        <v>49</v>
      </c>
      <c r="B40" s="101" t="s">
        <v>22</v>
      </c>
      <c r="C40" s="101" t="s">
        <v>0</v>
      </c>
      <c r="D40" s="101" t="s">
        <v>23</v>
      </c>
      <c r="E40" s="100" t="s">
        <v>24</v>
      </c>
      <c r="F40" s="143"/>
      <c r="G40" s="144"/>
      <c r="H40" s="124"/>
      <c r="I40" s="68"/>
      <c r="J40" s="124"/>
      <c r="K40" s="145"/>
      <c r="L40" s="30"/>
      <c r="M40" s="124"/>
      <c r="N40" s="124"/>
      <c r="O40" s="124"/>
      <c r="P40" s="124"/>
      <c r="Q40" s="118"/>
      <c r="R40" s="118"/>
      <c r="S40" s="146"/>
      <c r="T40" s="146"/>
      <c r="U40" s="18"/>
      <c r="V40" s="18"/>
      <c r="W40" s="18"/>
      <c r="X40" s="18"/>
      <c r="Y40" s="18"/>
    </row>
    <row r="41" spans="1:25" ht="19.5" customHeight="1" hidden="1">
      <c r="A41" s="209">
        <v>8</v>
      </c>
      <c r="B41" s="97"/>
      <c r="C41" s="82"/>
      <c r="D41" s="101">
        <v>1</v>
      </c>
      <c r="E41" s="98"/>
      <c r="F41" s="88"/>
      <c r="G41" s="92"/>
      <c r="H41" s="67"/>
      <c r="I41" s="68"/>
      <c r="J41" s="20"/>
      <c r="K41" s="93"/>
      <c r="L41" s="54"/>
      <c r="M41" s="20"/>
      <c r="N41" s="20"/>
      <c r="O41" s="20"/>
      <c r="P41" s="20"/>
      <c r="Q41" s="21"/>
      <c r="R41" s="21"/>
      <c r="S41" s="19"/>
      <c r="T41" s="19"/>
      <c r="U41" s="18"/>
      <c r="V41" s="18"/>
      <c r="W41" s="18"/>
      <c r="X41" s="18"/>
      <c r="Y41" s="18"/>
    </row>
    <row r="42" spans="1:25" ht="19.5" customHeight="1" hidden="1">
      <c r="A42" s="210"/>
      <c r="B42" s="97"/>
      <c r="C42" s="82"/>
      <c r="D42" s="101">
        <v>2</v>
      </c>
      <c r="E42" s="98"/>
      <c r="F42" s="88"/>
      <c r="G42" s="92"/>
      <c r="H42" s="67"/>
      <c r="I42" s="68"/>
      <c r="J42" s="20"/>
      <c r="K42" s="93"/>
      <c r="L42" s="54"/>
      <c r="M42" s="20"/>
      <c r="N42" s="20"/>
      <c r="O42" s="20"/>
      <c r="P42" s="20"/>
      <c r="Q42" s="21"/>
      <c r="R42" s="21"/>
      <c r="S42" s="19"/>
      <c r="T42" s="19"/>
      <c r="U42" s="18"/>
      <c r="V42" s="18"/>
      <c r="W42" s="18"/>
      <c r="X42" s="18"/>
      <c r="Y42" s="18"/>
    </row>
    <row r="43" spans="2:25" ht="19.5" customHeight="1" hidden="1">
      <c r="B43" s="96"/>
      <c r="C43" s="89"/>
      <c r="D43" s="89"/>
      <c r="E43" s="89"/>
      <c r="F43" s="88"/>
      <c r="G43" s="92"/>
      <c r="H43" s="67"/>
      <c r="I43" s="68"/>
      <c r="J43" s="20"/>
      <c r="K43" s="93"/>
      <c r="L43" s="54"/>
      <c r="M43" s="20"/>
      <c r="N43" s="20"/>
      <c r="O43" s="20"/>
      <c r="P43" s="20"/>
      <c r="Q43" s="21"/>
      <c r="R43" s="21"/>
      <c r="S43" s="19"/>
      <c r="T43" s="19"/>
      <c r="U43" s="18"/>
      <c r="V43" s="18"/>
      <c r="W43" s="18"/>
      <c r="X43" s="18"/>
      <c r="Y43" s="18"/>
    </row>
    <row r="44" spans="1:25" s="139" customFormat="1" ht="19.5" customHeight="1" hidden="1">
      <c r="A44" s="137" t="s">
        <v>49</v>
      </c>
      <c r="B44" s="101" t="s">
        <v>22</v>
      </c>
      <c r="C44" s="101" t="s">
        <v>0</v>
      </c>
      <c r="D44" s="101" t="s">
        <v>23</v>
      </c>
      <c r="E44" s="100" t="s">
        <v>24</v>
      </c>
      <c r="F44" s="143"/>
      <c r="G44" s="144"/>
      <c r="H44" s="124"/>
      <c r="I44" s="68"/>
      <c r="J44" s="124"/>
      <c r="K44" s="145"/>
      <c r="L44" s="30"/>
      <c r="M44" s="124"/>
      <c r="N44" s="124"/>
      <c r="O44" s="124"/>
      <c r="P44" s="124"/>
      <c r="Q44" s="118"/>
      <c r="R44" s="118"/>
      <c r="S44" s="146"/>
      <c r="T44" s="146"/>
      <c r="U44" s="18"/>
      <c r="V44" s="18"/>
      <c r="W44" s="18"/>
      <c r="X44" s="18"/>
      <c r="Y44" s="18"/>
    </row>
    <row r="45" spans="1:25" ht="19.5" customHeight="1" hidden="1">
      <c r="A45" s="209">
        <v>9</v>
      </c>
      <c r="B45" s="97"/>
      <c r="C45" s="82"/>
      <c r="D45" s="101">
        <v>1</v>
      </c>
      <c r="E45" s="98"/>
      <c r="F45" s="88"/>
      <c r="G45" s="92"/>
      <c r="H45" s="67"/>
      <c r="I45" s="68"/>
      <c r="J45" s="20"/>
      <c r="K45" s="93"/>
      <c r="L45" s="54"/>
      <c r="M45" s="20"/>
      <c r="N45" s="20"/>
      <c r="O45" s="20"/>
      <c r="P45" s="20"/>
      <c r="Q45" s="21"/>
      <c r="R45" s="21"/>
      <c r="S45" s="19"/>
      <c r="T45" s="19"/>
      <c r="U45" s="18"/>
      <c r="V45" s="18"/>
      <c r="W45" s="18"/>
      <c r="X45" s="18"/>
      <c r="Y45" s="18"/>
    </row>
    <row r="46" spans="1:25" ht="19.5" customHeight="1" hidden="1">
      <c r="A46" s="210"/>
      <c r="B46" s="97"/>
      <c r="C46" s="82"/>
      <c r="D46" s="101">
        <v>2</v>
      </c>
      <c r="E46" s="98"/>
      <c r="F46" s="88"/>
      <c r="G46" s="92"/>
      <c r="H46" s="67"/>
      <c r="I46" s="68"/>
      <c r="J46" s="20"/>
      <c r="K46" s="93"/>
      <c r="L46" s="54"/>
      <c r="M46" s="20"/>
      <c r="N46" s="20"/>
      <c r="O46" s="20"/>
      <c r="P46" s="20"/>
      <c r="Q46" s="21"/>
      <c r="R46" s="21"/>
      <c r="S46" s="19"/>
      <c r="T46" s="19"/>
      <c r="U46" s="18"/>
      <c r="V46" s="18"/>
      <c r="W46" s="18"/>
      <c r="X46" s="18"/>
      <c r="Y46" s="18"/>
    </row>
    <row r="47" spans="2:25" ht="19.5" customHeight="1" hidden="1">
      <c r="B47" s="95"/>
      <c r="C47" s="86"/>
      <c r="D47" s="142"/>
      <c r="E47" s="88"/>
      <c r="F47" s="88"/>
      <c r="G47" s="92"/>
      <c r="H47" s="67"/>
      <c r="I47" s="68"/>
      <c r="J47" s="20"/>
      <c r="K47" s="93"/>
      <c r="L47" s="54"/>
      <c r="M47" s="20"/>
      <c r="N47" s="20"/>
      <c r="O47" s="20"/>
      <c r="P47" s="20"/>
      <c r="Q47" s="21"/>
      <c r="R47" s="21"/>
      <c r="S47" s="19"/>
      <c r="T47" s="19"/>
      <c r="U47" s="18"/>
      <c r="V47" s="18"/>
      <c r="W47" s="18"/>
      <c r="X47" s="18"/>
      <c r="Y47" s="18"/>
    </row>
    <row r="48" spans="1:25" s="139" customFormat="1" ht="19.5" customHeight="1" hidden="1">
      <c r="A48" s="137" t="s">
        <v>49</v>
      </c>
      <c r="B48" s="101" t="s">
        <v>22</v>
      </c>
      <c r="C48" s="101" t="s">
        <v>0</v>
      </c>
      <c r="D48" s="101" t="s">
        <v>23</v>
      </c>
      <c r="E48" s="100" t="s">
        <v>24</v>
      </c>
      <c r="F48" s="143"/>
      <c r="G48" s="144"/>
      <c r="H48" s="124"/>
      <c r="I48" s="68"/>
      <c r="J48" s="124"/>
      <c r="K48" s="145"/>
      <c r="L48" s="30"/>
      <c r="M48" s="124"/>
      <c r="N48" s="124"/>
      <c r="O48" s="124"/>
      <c r="P48" s="124"/>
      <c r="Q48" s="118"/>
      <c r="R48" s="118"/>
      <c r="S48" s="146"/>
      <c r="T48" s="146"/>
      <c r="U48" s="18"/>
      <c r="V48" s="18"/>
      <c r="W48" s="18"/>
      <c r="X48" s="18"/>
      <c r="Y48" s="18"/>
    </row>
    <row r="49" spans="1:25" ht="19.5" customHeight="1" hidden="1">
      <c r="A49" s="209">
        <v>10</v>
      </c>
      <c r="B49" s="97"/>
      <c r="C49" s="82"/>
      <c r="D49" s="101">
        <v>1</v>
      </c>
      <c r="E49" s="98"/>
      <c r="F49" s="88"/>
      <c r="G49" s="92"/>
      <c r="H49" s="67"/>
      <c r="I49" s="68"/>
      <c r="J49" s="20"/>
      <c r="K49" s="93"/>
      <c r="L49" s="54"/>
      <c r="M49" s="20"/>
      <c r="N49" s="20"/>
      <c r="O49" s="20"/>
      <c r="P49" s="20"/>
      <c r="Q49" s="21"/>
      <c r="R49" s="21"/>
      <c r="S49" s="19"/>
      <c r="T49" s="19"/>
      <c r="U49" s="18"/>
      <c r="V49" s="18"/>
      <c r="W49" s="18"/>
      <c r="X49" s="18"/>
      <c r="Y49" s="18"/>
    </row>
    <row r="50" spans="1:25" ht="19.5" customHeight="1" hidden="1">
      <c r="A50" s="210"/>
      <c r="B50" s="97"/>
      <c r="C50" s="82"/>
      <c r="D50" s="101">
        <v>2</v>
      </c>
      <c r="E50" s="98"/>
      <c r="F50" s="88"/>
      <c r="G50" s="92"/>
      <c r="H50" s="67"/>
      <c r="I50" s="68"/>
      <c r="J50" s="20"/>
      <c r="K50" s="93"/>
      <c r="L50" s="54"/>
      <c r="M50" s="20"/>
      <c r="N50" s="20"/>
      <c r="O50" s="20"/>
      <c r="P50" s="20"/>
      <c r="Q50" s="21"/>
      <c r="R50" s="21"/>
      <c r="S50" s="19"/>
      <c r="T50" s="19"/>
      <c r="U50" s="18"/>
      <c r="V50" s="18"/>
      <c r="W50" s="18"/>
      <c r="X50" s="18"/>
      <c r="Y50" s="18"/>
    </row>
    <row r="51" spans="1:25" ht="17.25" customHeight="1" hidden="1">
      <c r="A51" s="92"/>
      <c r="B51" s="67"/>
      <c r="C51" s="115"/>
      <c r="D51" s="124"/>
      <c r="E51" s="125"/>
      <c r="F51" s="88"/>
      <c r="G51" s="92"/>
      <c r="H51" s="67"/>
      <c r="I51" s="68"/>
      <c r="J51" s="20"/>
      <c r="K51" s="93"/>
      <c r="L51" s="54"/>
      <c r="M51" s="20"/>
      <c r="N51" s="20"/>
      <c r="O51" s="20"/>
      <c r="P51" s="20"/>
      <c r="Q51" s="21"/>
      <c r="R51" s="21"/>
      <c r="S51" s="19"/>
      <c r="T51" s="19"/>
      <c r="U51" s="18"/>
      <c r="V51" s="18"/>
      <c r="W51" s="18"/>
      <c r="X51" s="18"/>
      <c r="Y51" s="18"/>
    </row>
    <row r="52" spans="2:24" s="1" customFormat="1" ht="15">
      <c r="B52" s="207" t="s">
        <v>48</v>
      </c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</row>
    <row r="53" spans="1:25" s="135" customFormat="1" ht="15.75" customHeight="1">
      <c r="A53" s="114"/>
      <c r="B53" s="211" t="s">
        <v>20</v>
      </c>
      <c r="C53" s="211"/>
      <c r="D53" s="211"/>
      <c r="E53" s="211"/>
      <c r="F53" s="133"/>
      <c r="G53" s="229" t="s">
        <v>21</v>
      </c>
      <c r="H53" s="230"/>
      <c r="I53" s="230"/>
      <c r="J53" s="230"/>
      <c r="K53" s="230"/>
      <c r="L53" s="134"/>
      <c r="M53" s="224" t="s">
        <v>25</v>
      </c>
      <c r="N53" s="224"/>
      <c r="O53" s="224"/>
      <c r="P53" s="224"/>
      <c r="Q53" s="134"/>
      <c r="R53" s="134"/>
      <c r="S53" s="224" t="s">
        <v>27</v>
      </c>
      <c r="T53" s="225"/>
      <c r="U53" s="225"/>
      <c r="V53" s="225"/>
      <c r="W53" s="134"/>
      <c r="X53" s="134"/>
      <c r="Y53" s="134"/>
    </row>
    <row r="54" spans="1:25" ht="21.75" customHeight="1">
      <c r="A54" s="178" t="s">
        <v>49</v>
      </c>
      <c r="B54" s="179" t="s">
        <v>22</v>
      </c>
      <c r="C54" s="179" t="s">
        <v>0</v>
      </c>
      <c r="D54" s="179" t="s">
        <v>23</v>
      </c>
      <c r="E54" s="180" t="s">
        <v>24</v>
      </c>
      <c r="F54" s="138"/>
      <c r="G54" s="137" t="s">
        <v>49</v>
      </c>
      <c r="H54" s="101" t="s">
        <v>22</v>
      </c>
      <c r="I54" s="101" t="s">
        <v>0</v>
      </c>
      <c r="J54" s="101" t="s">
        <v>23</v>
      </c>
      <c r="K54" s="100" t="s">
        <v>24</v>
      </c>
      <c r="L54" s="30"/>
      <c r="M54" s="137" t="s">
        <v>49</v>
      </c>
      <c r="N54" s="101" t="s">
        <v>22</v>
      </c>
      <c r="O54" s="101" t="s">
        <v>0</v>
      </c>
      <c r="P54" s="101" t="s">
        <v>23</v>
      </c>
      <c r="Q54" s="100" t="s">
        <v>24</v>
      </c>
      <c r="R54" s="118"/>
      <c r="S54" s="101" t="s">
        <v>22</v>
      </c>
      <c r="T54" s="101" t="s">
        <v>17</v>
      </c>
      <c r="U54" s="101" t="s">
        <v>23</v>
      </c>
      <c r="V54" s="100" t="s">
        <v>24</v>
      </c>
      <c r="W54" s="18"/>
      <c r="X54" s="18"/>
      <c r="Y54" s="18"/>
    </row>
    <row r="55" spans="1:25" ht="18.75">
      <c r="A55" s="227">
        <v>1</v>
      </c>
      <c r="B55" s="181"/>
      <c r="C55" s="182"/>
      <c r="D55" s="179">
        <v>1</v>
      </c>
      <c r="E55" s="183"/>
      <c r="F55" s="88"/>
      <c r="G55" s="209">
        <v>1</v>
      </c>
      <c r="H55" s="170">
        <v>15</v>
      </c>
      <c r="I55" s="169" t="s">
        <v>82</v>
      </c>
      <c r="J55" s="101">
        <v>1</v>
      </c>
      <c r="K55" s="98">
        <v>0.0010125</v>
      </c>
      <c r="L55" s="54" t="s">
        <v>136</v>
      </c>
      <c r="M55" s="209">
        <v>1</v>
      </c>
      <c r="N55" s="170">
        <v>15</v>
      </c>
      <c r="O55" s="169" t="s">
        <v>82</v>
      </c>
      <c r="P55" s="101">
        <v>1</v>
      </c>
      <c r="Q55" s="98">
        <v>0.0010130787037037038</v>
      </c>
      <c r="R55" s="125" t="s">
        <v>136</v>
      </c>
      <c r="S55" s="170">
        <v>9</v>
      </c>
      <c r="T55" s="169" t="s">
        <v>107</v>
      </c>
      <c r="U55" s="69">
        <v>1</v>
      </c>
      <c r="V55" s="99"/>
      <c r="W55" s="18"/>
      <c r="X55" s="18"/>
      <c r="Y55" s="18"/>
    </row>
    <row r="56" spans="1:25" ht="18.75" customHeight="1">
      <c r="A56" s="228"/>
      <c r="B56" s="181"/>
      <c r="C56" s="182"/>
      <c r="D56" s="179">
        <v>2</v>
      </c>
      <c r="E56" s="183"/>
      <c r="F56" s="88"/>
      <c r="G56" s="210"/>
      <c r="H56" s="170">
        <v>41</v>
      </c>
      <c r="I56" s="169" t="s">
        <v>108</v>
      </c>
      <c r="J56" s="101">
        <v>2</v>
      </c>
      <c r="K56" s="98">
        <v>0.0011471064814814814</v>
      </c>
      <c r="L56" s="30"/>
      <c r="M56" s="210"/>
      <c r="N56" s="170">
        <v>42</v>
      </c>
      <c r="O56" s="169" t="s">
        <v>111</v>
      </c>
      <c r="P56" s="101">
        <v>2</v>
      </c>
      <c r="Q56" s="98">
        <v>0.001112037037037037</v>
      </c>
      <c r="R56" s="125"/>
      <c r="S56" s="170">
        <v>42</v>
      </c>
      <c r="T56" s="169" t="s">
        <v>111</v>
      </c>
      <c r="U56" s="69">
        <v>2</v>
      </c>
      <c r="V56" s="99"/>
      <c r="W56" s="18"/>
      <c r="X56" s="18"/>
      <c r="Y56" s="18"/>
    </row>
    <row r="57" spans="1:25" ht="15.75">
      <c r="A57" s="184"/>
      <c r="B57" s="185"/>
      <c r="C57" s="186"/>
      <c r="D57" s="179"/>
      <c r="E57" s="187"/>
      <c r="F57" s="87"/>
      <c r="G57" s="29"/>
      <c r="H57" s="126"/>
      <c r="I57" s="127"/>
      <c r="J57" s="140"/>
      <c r="K57" s="23"/>
      <c r="L57" s="30"/>
      <c r="M57" s="71"/>
      <c r="N57" s="115"/>
      <c r="O57" s="20"/>
      <c r="P57" s="93"/>
      <c r="Q57" s="27"/>
      <c r="R57" s="27"/>
      <c r="S57" s="129"/>
      <c r="T57" s="113"/>
      <c r="U57" s="22"/>
      <c r="V57" s="93"/>
      <c r="W57" s="26"/>
      <c r="X57" s="18"/>
      <c r="Y57" s="18"/>
    </row>
    <row r="58" spans="1:25" ht="18.75" customHeight="1">
      <c r="A58" s="178" t="s">
        <v>49</v>
      </c>
      <c r="B58" s="179" t="s">
        <v>22</v>
      </c>
      <c r="C58" s="179" t="s">
        <v>0</v>
      </c>
      <c r="D58" s="179" t="s">
        <v>23</v>
      </c>
      <c r="E58" s="180" t="s">
        <v>24</v>
      </c>
      <c r="F58" s="138"/>
      <c r="G58" s="137" t="s">
        <v>49</v>
      </c>
      <c r="H58" s="101" t="s">
        <v>22</v>
      </c>
      <c r="I58" s="101" t="s">
        <v>0</v>
      </c>
      <c r="J58" s="101" t="s">
        <v>23</v>
      </c>
      <c r="K58" s="100" t="s">
        <v>24</v>
      </c>
      <c r="L58" s="55"/>
      <c r="M58" s="137" t="s">
        <v>49</v>
      </c>
      <c r="N58" s="101" t="s">
        <v>22</v>
      </c>
      <c r="O58" s="101" t="s">
        <v>0</v>
      </c>
      <c r="P58" s="101" t="s">
        <v>23</v>
      </c>
      <c r="Q58" s="100" t="s">
        <v>24</v>
      </c>
      <c r="R58" s="27"/>
      <c r="S58" s="226" t="s">
        <v>26</v>
      </c>
      <c r="T58" s="226"/>
      <c r="U58" s="226"/>
      <c r="V58" s="226"/>
      <c r="W58" s="136"/>
      <c r="X58" s="23"/>
      <c r="Y58" s="23"/>
    </row>
    <row r="59" spans="1:25" ht="25.5">
      <c r="A59" s="227">
        <v>2</v>
      </c>
      <c r="B59" s="181"/>
      <c r="C59" s="182"/>
      <c r="D59" s="179">
        <v>1</v>
      </c>
      <c r="E59" s="183"/>
      <c r="F59" s="88"/>
      <c r="G59" s="209">
        <v>2</v>
      </c>
      <c r="H59" s="170">
        <v>9</v>
      </c>
      <c r="I59" s="169" t="s">
        <v>107</v>
      </c>
      <c r="J59" s="101">
        <v>1</v>
      </c>
      <c r="K59" s="98">
        <v>0.0010126157407407408</v>
      </c>
      <c r="L59" s="54" t="s">
        <v>136</v>
      </c>
      <c r="M59" s="209">
        <v>2</v>
      </c>
      <c r="N59" s="170">
        <v>1</v>
      </c>
      <c r="O59" s="169" t="s">
        <v>76</v>
      </c>
      <c r="P59" s="101">
        <v>1</v>
      </c>
      <c r="Q59" s="98">
        <v>0.0009800925925925925</v>
      </c>
      <c r="R59" s="27" t="s">
        <v>136</v>
      </c>
      <c r="S59" s="101" t="s">
        <v>22</v>
      </c>
      <c r="T59" s="101" t="s">
        <v>17</v>
      </c>
      <c r="U59" s="101" t="s">
        <v>23</v>
      </c>
      <c r="V59" s="100" t="s">
        <v>24</v>
      </c>
      <c r="W59" s="18"/>
      <c r="X59" s="18"/>
      <c r="Y59" s="18"/>
    </row>
    <row r="60" spans="1:25" ht="25.5">
      <c r="A60" s="228"/>
      <c r="B60" s="181"/>
      <c r="C60" s="182"/>
      <c r="D60" s="179">
        <v>2</v>
      </c>
      <c r="E60" s="183"/>
      <c r="F60" s="88"/>
      <c r="G60" s="210"/>
      <c r="H60" s="170">
        <v>42</v>
      </c>
      <c r="I60" s="169" t="s">
        <v>111</v>
      </c>
      <c r="J60" s="101">
        <v>2</v>
      </c>
      <c r="K60" s="98">
        <v>0.0010804398148148149</v>
      </c>
      <c r="L60" s="30"/>
      <c r="M60" s="210"/>
      <c r="N60" s="170">
        <v>9</v>
      </c>
      <c r="O60" s="169" t="s">
        <v>107</v>
      </c>
      <c r="P60" s="101">
        <v>2</v>
      </c>
      <c r="Q60" s="98">
        <v>0.001039236111111111</v>
      </c>
      <c r="R60" s="18"/>
      <c r="S60" s="170">
        <v>1</v>
      </c>
      <c r="T60" s="169" t="s">
        <v>76</v>
      </c>
      <c r="U60" s="69">
        <v>1</v>
      </c>
      <c r="V60" s="99"/>
      <c r="W60" s="18"/>
      <c r="X60" s="18"/>
      <c r="Y60" s="18"/>
    </row>
    <row r="61" spans="1:25" ht="18">
      <c r="A61" s="184"/>
      <c r="B61" s="188"/>
      <c r="C61" s="189"/>
      <c r="D61" s="189"/>
      <c r="E61" s="189"/>
      <c r="F61" s="89"/>
      <c r="G61" s="55"/>
      <c r="H61" s="23"/>
      <c r="I61" s="23"/>
      <c r="J61" s="23"/>
      <c r="K61" s="23"/>
      <c r="L61" s="30"/>
      <c r="M61" s="124"/>
      <c r="N61" s="124"/>
      <c r="O61" s="124"/>
      <c r="P61" s="118"/>
      <c r="Q61" s="23"/>
      <c r="R61" s="18"/>
      <c r="S61" s="170">
        <v>15</v>
      </c>
      <c r="T61" s="169" t="s">
        <v>82</v>
      </c>
      <c r="U61" s="69">
        <v>2</v>
      </c>
      <c r="V61" s="99"/>
      <c r="W61" s="18"/>
      <c r="X61" s="18"/>
      <c r="Y61" s="18"/>
    </row>
    <row r="62" spans="1:25" ht="21" customHeight="1" hidden="1">
      <c r="A62" s="178" t="s">
        <v>49</v>
      </c>
      <c r="B62" s="179" t="s">
        <v>22</v>
      </c>
      <c r="C62" s="179" t="s">
        <v>0</v>
      </c>
      <c r="D62" s="179" t="s">
        <v>23</v>
      </c>
      <c r="E62" s="180" t="s">
        <v>24</v>
      </c>
      <c r="F62" s="138"/>
      <c r="G62" s="137" t="s">
        <v>49</v>
      </c>
      <c r="H62" s="101" t="s">
        <v>22</v>
      </c>
      <c r="I62" s="101" t="s">
        <v>0</v>
      </c>
      <c r="J62" s="101" t="s">
        <v>23</v>
      </c>
      <c r="K62" s="100" t="s">
        <v>24</v>
      </c>
      <c r="L62" s="30"/>
      <c r="M62" s="129"/>
      <c r="N62" s="128"/>
      <c r="O62" s="129"/>
      <c r="P62" s="120"/>
      <c r="Q62" s="131"/>
      <c r="R62" s="102"/>
      <c r="S62" s="62"/>
      <c r="T62" s="62"/>
      <c r="U62" s="18"/>
      <c r="V62" s="18"/>
      <c r="W62" s="18"/>
      <c r="X62" s="18"/>
      <c r="Y62" s="18"/>
    </row>
    <row r="63" spans="1:25" ht="18.75" customHeight="1" hidden="1">
      <c r="A63" s="227">
        <v>3</v>
      </c>
      <c r="B63" s="181"/>
      <c r="C63" s="182"/>
      <c r="D63" s="179">
        <v>1</v>
      </c>
      <c r="E63" s="183"/>
      <c r="F63" s="88"/>
      <c r="G63" s="209">
        <v>3</v>
      </c>
      <c r="H63" s="97"/>
      <c r="I63" s="60"/>
      <c r="J63" s="101">
        <v>1</v>
      </c>
      <c r="K63" s="98"/>
      <c r="L63" s="54"/>
      <c r="M63" s="129"/>
      <c r="N63" s="113"/>
      <c r="O63" s="129"/>
      <c r="P63" s="120"/>
      <c r="Q63" s="131"/>
      <c r="R63" s="102"/>
      <c r="X63" s="18"/>
      <c r="Y63" s="18"/>
    </row>
    <row r="64" spans="1:25" ht="18.75" customHeight="1" hidden="1">
      <c r="A64" s="228"/>
      <c r="B64" s="181"/>
      <c r="C64" s="182"/>
      <c r="D64" s="179">
        <v>2</v>
      </c>
      <c r="E64" s="183"/>
      <c r="F64" s="88"/>
      <c r="G64" s="210"/>
      <c r="H64" s="97"/>
      <c r="I64" s="57"/>
      <c r="J64" s="101">
        <v>2</v>
      </c>
      <c r="K64" s="98"/>
      <c r="L64" s="30"/>
      <c r="M64" s="62"/>
      <c r="N64" s="62"/>
      <c r="O64" s="62"/>
      <c r="P64" s="62"/>
      <c r="Q64" s="62"/>
      <c r="R64" s="62"/>
      <c r="X64" s="18"/>
      <c r="Y64" s="18"/>
    </row>
    <row r="65" spans="1:25" ht="15" hidden="1">
      <c r="A65" s="184"/>
      <c r="B65" s="188"/>
      <c r="C65" s="189"/>
      <c r="D65" s="189"/>
      <c r="E65" s="189"/>
      <c r="F65" s="89"/>
      <c r="G65" s="55"/>
      <c r="H65" s="23"/>
      <c r="I65" s="23"/>
      <c r="J65" s="23"/>
      <c r="K65" s="23"/>
      <c r="L65" s="30"/>
      <c r="M65" s="212"/>
      <c r="N65" s="212"/>
      <c r="O65" s="212"/>
      <c r="P65" s="212"/>
      <c r="Q65" s="213"/>
      <c r="R65" s="56"/>
      <c r="X65" s="18"/>
      <c r="Y65" s="18"/>
    </row>
    <row r="66" spans="1:25" ht="20.25" customHeight="1" hidden="1">
      <c r="A66" s="178" t="s">
        <v>49</v>
      </c>
      <c r="B66" s="179" t="s">
        <v>22</v>
      </c>
      <c r="C66" s="179" t="s">
        <v>0</v>
      </c>
      <c r="D66" s="179" t="s">
        <v>23</v>
      </c>
      <c r="E66" s="180" t="s">
        <v>24</v>
      </c>
      <c r="F66" s="138"/>
      <c r="G66" s="137" t="s">
        <v>49</v>
      </c>
      <c r="H66" s="101" t="s">
        <v>22</v>
      </c>
      <c r="I66" s="101" t="s">
        <v>0</v>
      </c>
      <c r="J66" s="101" t="s">
        <v>23</v>
      </c>
      <c r="K66" s="100" t="s">
        <v>24</v>
      </c>
      <c r="L66" s="30"/>
      <c r="M66" s="124"/>
      <c r="N66" s="124"/>
      <c r="O66" s="124"/>
      <c r="P66" s="124"/>
      <c r="Q66" s="118"/>
      <c r="R66" s="118"/>
      <c r="S66" s="118"/>
      <c r="T66" s="139"/>
      <c r="U66" s="139"/>
      <c r="V66" s="139"/>
      <c r="X66" s="18"/>
      <c r="Y66" s="18"/>
    </row>
    <row r="67" spans="1:25" ht="18.75" customHeight="1" hidden="1">
      <c r="A67" s="227">
        <v>4</v>
      </c>
      <c r="B67" s="181"/>
      <c r="C67" s="182"/>
      <c r="D67" s="179">
        <v>1</v>
      </c>
      <c r="E67" s="183"/>
      <c r="F67" s="88"/>
      <c r="G67" s="209">
        <v>4</v>
      </c>
      <c r="H67" s="97"/>
      <c r="I67" s="82"/>
      <c r="J67" s="101">
        <v>1</v>
      </c>
      <c r="K67" s="98"/>
      <c r="L67" s="54"/>
      <c r="M67" s="129"/>
      <c r="N67" s="115"/>
      <c r="O67" s="129"/>
      <c r="P67" s="120"/>
      <c r="Q67" s="119"/>
      <c r="R67" s="119"/>
      <c r="S67" s="120"/>
      <c r="T67" s="103"/>
      <c r="U67" s="18"/>
      <c r="V67" s="18"/>
      <c r="W67" s="18"/>
      <c r="X67" s="18"/>
      <c r="Y67" s="18"/>
    </row>
    <row r="68" spans="1:25" ht="18.75" customHeight="1" hidden="1">
      <c r="A68" s="228"/>
      <c r="B68" s="181"/>
      <c r="C68" s="182"/>
      <c r="D68" s="179">
        <v>2</v>
      </c>
      <c r="E68" s="183"/>
      <c r="F68" s="88"/>
      <c r="G68" s="210"/>
      <c r="H68" s="97"/>
      <c r="I68" s="57"/>
      <c r="J68" s="101">
        <v>2</v>
      </c>
      <c r="K68" s="98"/>
      <c r="L68" s="54"/>
      <c r="M68" s="129"/>
      <c r="N68" s="130"/>
      <c r="O68" s="129"/>
      <c r="P68" s="120"/>
      <c r="Q68" s="119"/>
      <c r="R68" s="119"/>
      <c r="S68" s="120"/>
      <c r="T68" s="19"/>
      <c r="U68" s="18"/>
      <c r="V68" s="18"/>
      <c r="W68" s="18"/>
      <c r="X68" s="18"/>
      <c r="Y68" s="18"/>
    </row>
    <row r="69" spans="2:25" ht="25.5" hidden="1">
      <c r="B69" s="95"/>
      <c r="C69" s="86"/>
      <c r="D69" s="142"/>
      <c r="E69" s="88"/>
      <c r="F69" s="88"/>
      <c r="G69" s="92"/>
      <c r="H69" s="67"/>
      <c r="I69" s="68"/>
      <c r="J69" s="20"/>
      <c r="K69" s="93"/>
      <c r="L69" s="54"/>
      <c r="S69" s="19"/>
      <c r="T69" s="19"/>
      <c r="U69" s="18"/>
      <c r="V69" s="18"/>
      <c r="W69" s="18"/>
      <c r="X69" s="18"/>
      <c r="Y69" s="18"/>
    </row>
    <row r="70" spans="1:25" ht="12.75" hidden="1">
      <c r="A70" s="137" t="s">
        <v>49</v>
      </c>
      <c r="B70" s="101" t="s">
        <v>22</v>
      </c>
      <c r="C70" s="101" t="s">
        <v>0</v>
      </c>
      <c r="D70" s="101" t="s">
        <v>23</v>
      </c>
      <c r="E70" s="100" t="s">
        <v>24</v>
      </c>
      <c r="F70" s="143"/>
      <c r="G70" s="144"/>
      <c r="H70" s="124"/>
      <c r="I70" s="68"/>
      <c r="J70" s="124"/>
      <c r="K70" s="145"/>
      <c r="L70" s="30"/>
      <c r="M70" s="139"/>
      <c r="N70" s="139"/>
      <c r="O70" s="139"/>
      <c r="P70" s="139"/>
      <c r="Q70" s="139"/>
      <c r="R70" s="139"/>
      <c r="S70" s="146"/>
      <c r="T70" s="146"/>
      <c r="U70" s="18"/>
      <c r="V70" s="18"/>
      <c r="W70" s="18"/>
      <c r="X70" s="18"/>
      <c r="Y70" s="18"/>
    </row>
    <row r="71" spans="1:25" ht="25.5" hidden="1">
      <c r="A71" s="209">
        <v>5</v>
      </c>
      <c r="B71" s="97"/>
      <c r="C71" s="82"/>
      <c r="D71" s="101">
        <v>1</v>
      </c>
      <c r="E71" s="98"/>
      <c r="F71" s="88"/>
      <c r="G71" s="92"/>
      <c r="H71" s="67"/>
      <c r="I71" s="68"/>
      <c r="J71" s="20"/>
      <c r="K71" s="93"/>
      <c r="L71" s="54"/>
      <c r="S71" s="19"/>
      <c r="T71" s="19"/>
      <c r="U71" s="18"/>
      <c r="V71" s="18"/>
      <c r="W71" s="18"/>
      <c r="X71" s="18"/>
      <c r="Y71" s="18"/>
    </row>
    <row r="72" spans="1:25" ht="25.5" hidden="1">
      <c r="A72" s="210"/>
      <c r="B72" s="97"/>
      <c r="C72" s="82"/>
      <c r="D72" s="101">
        <v>2</v>
      </c>
      <c r="E72" s="98"/>
      <c r="F72" s="88"/>
      <c r="G72" s="92"/>
      <c r="H72" s="67"/>
      <c r="I72" s="68"/>
      <c r="J72" s="20"/>
      <c r="K72" s="93"/>
      <c r="L72" s="54"/>
      <c r="M72" s="20"/>
      <c r="N72" s="20"/>
      <c r="O72" s="20"/>
      <c r="P72" s="20"/>
      <c r="Q72" s="21"/>
      <c r="R72" s="21"/>
      <c r="S72" s="19"/>
      <c r="T72" s="19"/>
      <c r="U72" s="18"/>
      <c r="V72" s="18"/>
      <c r="W72" s="18"/>
      <c r="X72" s="18"/>
      <c r="Y72" s="18"/>
    </row>
    <row r="73" spans="1:25" ht="25.5" hidden="1">
      <c r="A73" s="92"/>
      <c r="B73" s="67"/>
      <c r="C73" s="115"/>
      <c r="D73" s="124"/>
      <c r="E73" s="125"/>
      <c r="F73" s="88"/>
      <c r="G73" s="92"/>
      <c r="H73" s="67"/>
      <c r="I73" s="68"/>
      <c r="J73" s="20"/>
      <c r="K73" s="93"/>
      <c r="L73" s="54"/>
      <c r="M73" s="20"/>
      <c r="N73" s="20"/>
      <c r="O73" s="20"/>
      <c r="P73" s="20"/>
      <c r="Q73" s="21"/>
      <c r="R73" s="21"/>
      <c r="S73" s="19"/>
      <c r="T73" s="19"/>
      <c r="U73" s="18"/>
      <c r="V73" s="18"/>
      <c r="W73" s="23"/>
      <c r="X73" s="23"/>
      <c r="Y73" s="18"/>
    </row>
    <row r="74" spans="1:25" ht="12.75" hidden="1">
      <c r="A74" s="137" t="s">
        <v>49</v>
      </c>
      <c r="B74" s="101" t="s">
        <v>22</v>
      </c>
      <c r="C74" s="101" t="s">
        <v>0</v>
      </c>
      <c r="D74" s="101" t="s">
        <v>23</v>
      </c>
      <c r="E74" s="100" t="s">
        <v>24</v>
      </c>
      <c r="F74" s="143"/>
      <c r="G74" s="144"/>
      <c r="H74" s="124"/>
      <c r="I74" s="68"/>
      <c r="J74" s="124"/>
      <c r="K74" s="145"/>
      <c r="L74" s="30"/>
      <c r="M74" s="124"/>
      <c r="N74" s="124"/>
      <c r="O74" s="124"/>
      <c r="P74" s="124"/>
      <c r="Q74" s="118"/>
      <c r="R74" s="118"/>
      <c r="S74" s="146"/>
      <c r="T74" s="146"/>
      <c r="U74" s="18"/>
      <c r="V74" s="18"/>
      <c r="W74" s="23"/>
      <c r="X74" s="23"/>
      <c r="Y74" s="18"/>
    </row>
    <row r="75" spans="1:25" ht="18.75" customHeight="1" hidden="1">
      <c r="A75" s="209">
        <v>6</v>
      </c>
      <c r="B75" s="97"/>
      <c r="C75" s="82"/>
      <c r="D75" s="101">
        <v>1</v>
      </c>
      <c r="E75" s="98"/>
      <c r="F75" s="88"/>
      <c r="G75" s="92"/>
      <c r="H75" s="67"/>
      <c r="I75" s="68"/>
      <c r="J75" s="20"/>
      <c r="K75" s="93"/>
      <c r="L75" s="54"/>
      <c r="M75" s="20"/>
      <c r="N75" s="20"/>
      <c r="O75" s="20"/>
      <c r="P75" s="20"/>
      <c r="Q75" s="21"/>
      <c r="R75" s="21"/>
      <c r="S75" s="19"/>
      <c r="T75" s="19"/>
      <c r="U75" s="18"/>
      <c r="V75" s="18"/>
      <c r="W75" s="23"/>
      <c r="X75" s="23"/>
      <c r="Y75" s="18"/>
    </row>
    <row r="76" spans="1:25" ht="18.75" customHeight="1" hidden="1">
      <c r="A76" s="210"/>
      <c r="B76" s="97"/>
      <c r="C76" s="82"/>
      <c r="D76" s="101">
        <v>2</v>
      </c>
      <c r="E76" s="98"/>
      <c r="F76" s="88"/>
      <c r="G76" s="92"/>
      <c r="H76" s="67"/>
      <c r="I76" s="68"/>
      <c r="J76" s="20"/>
      <c r="K76" s="93"/>
      <c r="L76" s="54"/>
      <c r="M76" s="20"/>
      <c r="N76" s="20"/>
      <c r="O76" s="20"/>
      <c r="P76" s="20"/>
      <c r="Q76" s="21"/>
      <c r="R76" s="21"/>
      <c r="S76" s="19"/>
      <c r="T76" s="19"/>
      <c r="U76" s="18"/>
      <c r="V76" s="18"/>
      <c r="W76" s="23"/>
      <c r="X76" s="23"/>
      <c r="Y76" s="18"/>
    </row>
    <row r="77" spans="2:25" ht="25.5" hidden="1">
      <c r="B77" s="95"/>
      <c r="C77" s="86"/>
      <c r="D77" s="142"/>
      <c r="E77" s="87"/>
      <c r="F77" s="88"/>
      <c r="G77" s="92"/>
      <c r="H77" s="67"/>
      <c r="I77" s="68"/>
      <c r="J77" s="20"/>
      <c r="K77" s="93"/>
      <c r="L77" s="54"/>
      <c r="M77" s="20"/>
      <c r="N77" s="20"/>
      <c r="O77" s="20"/>
      <c r="P77" s="20"/>
      <c r="Q77" s="21"/>
      <c r="R77" s="21"/>
      <c r="S77" s="19"/>
      <c r="T77" s="19"/>
      <c r="U77" s="18"/>
      <c r="V77" s="18"/>
      <c r="W77" s="23"/>
      <c r="X77" s="23"/>
      <c r="Y77" s="18"/>
    </row>
    <row r="78" spans="1:25" ht="12.75" hidden="1">
      <c r="A78" s="137" t="s">
        <v>49</v>
      </c>
      <c r="B78" s="101" t="s">
        <v>22</v>
      </c>
      <c r="C78" s="101" t="s">
        <v>0</v>
      </c>
      <c r="D78" s="101" t="s">
        <v>23</v>
      </c>
      <c r="E78" s="100" t="s">
        <v>24</v>
      </c>
      <c r="F78" s="143"/>
      <c r="G78" s="144"/>
      <c r="H78" s="124"/>
      <c r="I78" s="68"/>
      <c r="J78" s="124"/>
      <c r="K78" s="145"/>
      <c r="L78" s="30"/>
      <c r="M78" s="124"/>
      <c r="N78" s="124"/>
      <c r="O78" s="124"/>
      <c r="P78" s="124"/>
      <c r="Q78" s="118"/>
      <c r="R78" s="118"/>
      <c r="S78" s="146"/>
      <c r="T78" s="146"/>
      <c r="U78" s="18"/>
      <c r="V78" s="18"/>
      <c r="W78" s="23"/>
      <c r="X78" s="23"/>
      <c r="Y78" s="18"/>
    </row>
    <row r="79" spans="1:25" ht="18.75" customHeight="1" hidden="1">
      <c r="A79" s="209">
        <v>7</v>
      </c>
      <c r="B79" s="97"/>
      <c r="C79" s="82"/>
      <c r="D79" s="101">
        <v>1</v>
      </c>
      <c r="E79" s="98"/>
      <c r="F79" s="88"/>
      <c r="G79" s="92"/>
      <c r="H79" s="67"/>
      <c r="I79" s="68"/>
      <c r="J79" s="20"/>
      <c r="K79" s="93"/>
      <c r="L79" s="54"/>
      <c r="M79" s="20"/>
      <c r="N79" s="20"/>
      <c r="O79" s="20"/>
      <c r="P79" s="20"/>
      <c r="Q79" s="21"/>
      <c r="R79" s="21"/>
      <c r="S79" s="19"/>
      <c r="T79" s="19"/>
      <c r="U79" s="18"/>
      <c r="V79" s="18"/>
      <c r="W79" s="23"/>
      <c r="X79" s="23"/>
      <c r="Y79" s="18"/>
    </row>
    <row r="80" spans="1:25" ht="18.75" customHeight="1" hidden="1">
      <c r="A80" s="210"/>
      <c r="B80" s="97"/>
      <c r="C80" s="82"/>
      <c r="D80" s="101">
        <v>2</v>
      </c>
      <c r="E80" s="98"/>
      <c r="F80" s="88"/>
      <c r="G80" s="92"/>
      <c r="H80" s="67"/>
      <c r="I80" s="68"/>
      <c r="J80" s="20"/>
      <c r="K80" s="93"/>
      <c r="L80" s="54"/>
      <c r="M80" s="20"/>
      <c r="N80" s="20"/>
      <c r="O80" s="20"/>
      <c r="P80" s="20"/>
      <c r="Q80" s="21"/>
      <c r="R80" s="21"/>
      <c r="S80" s="19"/>
      <c r="T80" s="19"/>
      <c r="U80" s="18"/>
      <c r="V80" s="18"/>
      <c r="W80" s="23"/>
      <c r="X80" s="23"/>
      <c r="Y80" s="18"/>
    </row>
    <row r="81" spans="2:25" ht="25.5" hidden="1">
      <c r="B81" s="96"/>
      <c r="C81" s="89"/>
      <c r="D81" s="89"/>
      <c r="E81" s="89"/>
      <c r="F81" s="88"/>
      <c r="G81" s="92"/>
      <c r="H81" s="67"/>
      <c r="I81" s="68"/>
      <c r="J81" s="20"/>
      <c r="K81" s="93"/>
      <c r="L81" s="54"/>
      <c r="M81" s="20"/>
      <c r="N81" s="20"/>
      <c r="O81" s="20"/>
      <c r="P81" s="20"/>
      <c r="Q81" s="21"/>
      <c r="R81" s="21"/>
      <c r="S81" s="19"/>
      <c r="T81" s="19"/>
      <c r="U81" s="18"/>
      <c r="V81" s="18"/>
      <c r="W81" s="23"/>
      <c r="X81" s="23"/>
      <c r="Y81" s="18"/>
    </row>
    <row r="82" spans="1:25" ht="12.75" hidden="1">
      <c r="A82" s="137" t="s">
        <v>49</v>
      </c>
      <c r="B82" s="101" t="s">
        <v>22</v>
      </c>
      <c r="C82" s="101" t="s">
        <v>0</v>
      </c>
      <c r="D82" s="101" t="s">
        <v>23</v>
      </c>
      <c r="E82" s="100" t="s">
        <v>24</v>
      </c>
      <c r="F82" s="143"/>
      <c r="G82" s="144"/>
      <c r="H82" s="124"/>
      <c r="I82" s="68"/>
      <c r="J82" s="124"/>
      <c r="K82" s="145"/>
      <c r="L82" s="30"/>
      <c r="M82" s="124"/>
      <c r="N82" s="124"/>
      <c r="O82" s="124"/>
      <c r="P82" s="124"/>
      <c r="Q82" s="118"/>
      <c r="R82" s="118"/>
      <c r="S82" s="146"/>
      <c r="T82" s="146"/>
      <c r="U82" s="18"/>
      <c r="V82" s="18"/>
      <c r="W82" s="23"/>
      <c r="X82" s="23"/>
      <c r="Y82" s="18"/>
    </row>
    <row r="83" spans="1:25" ht="18.75" customHeight="1" hidden="1">
      <c r="A83" s="209">
        <v>8</v>
      </c>
      <c r="B83" s="97"/>
      <c r="C83" s="82"/>
      <c r="D83" s="101">
        <v>1</v>
      </c>
      <c r="E83" s="98"/>
      <c r="F83" s="88"/>
      <c r="G83" s="92"/>
      <c r="H83" s="67"/>
      <c r="I83" s="68"/>
      <c r="J83" s="20"/>
      <c r="K83" s="93"/>
      <c r="L83" s="54"/>
      <c r="M83" s="20"/>
      <c r="N83" s="20"/>
      <c r="O83" s="20"/>
      <c r="P83" s="20"/>
      <c r="Q83" s="21"/>
      <c r="R83" s="21"/>
      <c r="S83" s="19"/>
      <c r="T83" s="19"/>
      <c r="U83" s="18"/>
      <c r="V83" s="18"/>
      <c r="W83" s="23"/>
      <c r="X83" s="23"/>
      <c r="Y83" s="18"/>
    </row>
    <row r="84" spans="1:25" ht="18.75" customHeight="1" hidden="1">
      <c r="A84" s="210"/>
      <c r="B84" s="97"/>
      <c r="C84" s="82"/>
      <c r="D84" s="101">
        <v>2</v>
      </c>
      <c r="E84" s="98"/>
      <c r="F84" s="88"/>
      <c r="G84" s="92"/>
      <c r="H84" s="67"/>
      <c r="I84" s="68"/>
      <c r="J84" s="20"/>
      <c r="K84" s="93"/>
      <c r="L84" s="54"/>
      <c r="M84" s="20"/>
      <c r="N84" s="20"/>
      <c r="O84" s="20"/>
      <c r="P84" s="20"/>
      <c r="Q84" s="21"/>
      <c r="R84" s="21"/>
      <c r="S84" s="19"/>
      <c r="T84" s="19"/>
      <c r="U84" s="18"/>
      <c r="V84" s="18"/>
      <c r="W84" s="23"/>
      <c r="X84" s="23"/>
      <c r="Y84" s="18"/>
    </row>
    <row r="85" spans="2:25" ht="25.5" hidden="1">
      <c r="B85" s="96"/>
      <c r="C85" s="89"/>
      <c r="D85" s="89"/>
      <c r="E85" s="89"/>
      <c r="F85" s="88"/>
      <c r="G85" s="92"/>
      <c r="H85" s="67"/>
      <c r="I85" s="68"/>
      <c r="J85" s="20"/>
      <c r="K85" s="93"/>
      <c r="L85" s="54"/>
      <c r="M85" s="20"/>
      <c r="N85" s="20"/>
      <c r="O85" s="20"/>
      <c r="P85" s="20"/>
      <c r="Q85" s="21"/>
      <c r="R85" s="21"/>
      <c r="S85" s="19"/>
      <c r="T85" s="19"/>
      <c r="U85" s="18"/>
      <c r="V85" s="18"/>
      <c r="W85" s="23"/>
      <c r="X85" s="23"/>
      <c r="Y85" s="18"/>
    </row>
    <row r="86" spans="1:25" ht="12.75" hidden="1">
      <c r="A86" s="137" t="s">
        <v>49</v>
      </c>
      <c r="B86" s="101" t="s">
        <v>22</v>
      </c>
      <c r="C86" s="101" t="s">
        <v>0</v>
      </c>
      <c r="D86" s="101" t="s">
        <v>23</v>
      </c>
      <c r="E86" s="100" t="s">
        <v>24</v>
      </c>
      <c r="F86" s="143"/>
      <c r="G86" s="144"/>
      <c r="H86" s="124"/>
      <c r="I86" s="68"/>
      <c r="J86" s="124"/>
      <c r="K86" s="145"/>
      <c r="L86" s="30"/>
      <c r="M86" s="124"/>
      <c r="N86" s="124"/>
      <c r="O86" s="124"/>
      <c r="P86" s="124"/>
      <c r="Q86" s="118"/>
      <c r="R86" s="118"/>
      <c r="S86" s="146"/>
      <c r="T86" s="146"/>
      <c r="U86" s="18"/>
      <c r="V86" s="18"/>
      <c r="W86" s="23"/>
      <c r="X86" s="23"/>
      <c r="Y86" s="18"/>
    </row>
    <row r="87" spans="1:25" ht="18.75" customHeight="1" hidden="1">
      <c r="A87" s="209">
        <v>9</v>
      </c>
      <c r="B87" s="97"/>
      <c r="C87" s="82"/>
      <c r="D87" s="101">
        <v>1</v>
      </c>
      <c r="E87" s="98"/>
      <c r="F87" s="88"/>
      <c r="G87" s="92"/>
      <c r="H87" s="67"/>
      <c r="I87" s="68"/>
      <c r="J87" s="20"/>
      <c r="K87" s="93"/>
      <c r="L87" s="54"/>
      <c r="M87" s="20"/>
      <c r="N87" s="20"/>
      <c r="O87" s="20"/>
      <c r="P87" s="20"/>
      <c r="Q87" s="21"/>
      <c r="R87" s="21"/>
      <c r="S87" s="19"/>
      <c r="T87" s="19"/>
      <c r="U87" s="18"/>
      <c r="V87" s="18"/>
      <c r="W87" s="23"/>
      <c r="X87" s="23"/>
      <c r="Y87" s="18"/>
    </row>
    <row r="88" spans="1:25" ht="18.75" customHeight="1" hidden="1">
      <c r="A88" s="210"/>
      <c r="B88" s="97"/>
      <c r="C88" s="82"/>
      <c r="D88" s="101">
        <v>2</v>
      </c>
      <c r="E88" s="98"/>
      <c r="F88" s="88"/>
      <c r="G88" s="92"/>
      <c r="H88" s="67"/>
      <c r="I88" s="68"/>
      <c r="J88" s="20"/>
      <c r="K88" s="93"/>
      <c r="L88" s="54"/>
      <c r="M88" s="20"/>
      <c r="N88" s="20"/>
      <c r="O88" s="20"/>
      <c r="P88" s="20"/>
      <c r="Q88" s="21"/>
      <c r="R88" s="21"/>
      <c r="S88" s="19"/>
      <c r="T88" s="19"/>
      <c r="U88" s="18"/>
      <c r="V88" s="18"/>
      <c r="W88" s="23"/>
      <c r="X88" s="23"/>
      <c r="Y88" s="18"/>
    </row>
    <row r="89" spans="2:25" ht="25.5" hidden="1">
      <c r="B89" s="95"/>
      <c r="C89" s="86"/>
      <c r="D89" s="142"/>
      <c r="E89" s="88"/>
      <c r="F89" s="88"/>
      <c r="G89" s="92"/>
      <c r="H89" s="67"/>
      <c r="I89" s="68"/>
      <c r="J89" s="20"/>
      <c r="K89" s="93"/>
      <c r="L89" s="54"/>
      <c r="M89" s="20"/>
      <c r="N89" s="20"/>
      <c r="O89" s="20"/>
      <c r="P89" s="20"/>
      <c r="Q89" s="21"/>
      <c r="R89" s="21"/>
      <c r="S89" s="19"/>
      <c r="T89" s="19"/>
      <c r="U89" s="18"/>
      <c r="V89" s="18"/>
      <c r="W89" s="23"/>
      <c r="X89" s="23"/>
      <c r="Y89" s="18"/>
    </row>
    <row r="90" spans="1:25" ht="12.75" hidden="1">
      <c r="A90" s="137" t="s">
        <v>49</v>
      </c>
      <c r="B90" s="101" t="s">
        <v>22</v>
      </c>
      <c r="C90" s="101" t="s">
        <v>0</v>
      </c>
      <c r="D90" s="101" t="s">
        <v>23</v>
      </c>
      <c r="E90" s="100" t="s">
        <v>24</v>
      </c>
      <c r="F90" s="143"/>
      <c r="G90" s="144"/>
      <c r="H90" s="124"/>
      <c r="I90" s="68"/>
      <c r="J90" s="124"/>
      <c r="K90" s="145"/>
      <c r="L90" s="30"/>
      <c r="M90" s="124"/>
      <c r="N90" s="124"/>
      <c r="O90" s="124"/>
      <c r="P90" s="124"/>
      <c r="Q90" s="118"/>
      <c r="R90" s="118"/>
      <c r="S90" s="146"/>
      <c r="T90" s="146"/>
      <c r="U90" s="18"/>
      <c r="V90" s="18"/>
      <c r="W90" s="23"/>
      <c r="X90" s="23"/>
      <c r="Y90" s="18"/>
    </row>
    <row r="91" spans="1:25" ht="18.75" customHeight="1" hidden="1">
      <c r="A91" s="209">
        <v>10</v>
      </c>
      <c r="B91" s="97"/>
      <c r="C91" s="82"/>
      <c r="D91" s="101">
        <v>1</v>
      </c>
      <c r="E91" s="98"/>
      <c r="F91" s="88"/>
      <c r="G91" s="92"/>
      <c r="H91" s="67"/>
      <c r="I91" s="68"/>
      <c r="J91" s="20"/>
      <c r="K91" s="93"/>
      <c r="L91" s="54"/>
      <c r="M91" s="20"/>
      <c r="N91" s="20"/>
      <c r="O91" s="20"/>
      <c r="P91" s="20"/>
      <c r="Q91" s="21"/>
      <c r="R91" s="21"/>
      <c r="S91" s="19"/>
      <c r="T91" s="19"/>
      <c r="U91" s="18"/>
      <c r="V91" s="18"/>
      <c r="W91" s="23"/>
      <c r="X91" s="23"/>
      <c r="Y91" s="18"/>
    </row>
    <row r="92" spans="1:25" ht="18.75" customHeight="1" hidden="1">
      <c r="A92" s="210"/>
      <c r="B92" s="97"/>
      <c r="C92" s="82"/>
      <c r="D92" s="101">
        <v>2</v>
      </c>
      <c r="E92" s="98"/>
      <c r="F92" s="88"/>
      <c r="G92" s="92"/>
      <c r="H92" s="67"/>
      <c r="I92" s="68"/>
      <c r="J92" s="20"/>
      <c r="K92" s="93"/>
      <c r="L92" s="54"/>
      <c r="M92" s="20"/>
      <c r="N92" s="20"/>
      <c r="O92" s="20"/>
      <c r="P92" s="20"/>
      <c r="Q92" s="21"/>
      <c r="R92" s="21"/>
      <c r="S92" s="19"/>
      <c r="T92" s="19"/>
      <c r="U92" s="18"/>
      <c r="V92" s="18"/>
      <c r="W92" s="23"/>
      <c r="X92" s="23"/>
      <c r="Y92" s="18"/>
    </row>
    <row r="93" spans="2:25" ht="12.75">
      <c r="B93" s="86"/>
      <c r="C93" s="86"/>
      <c r="D93" s="142"/>
      <c r="E93" s="91"/>
      <c r="F93" s="91"/>
      <c r="G93" s="18"/>
      <c r="H93" s="63"/>
      <c r="I93" s="63"/>
      <c r="J93" s="63"/>
      <c r="K93" s="65"/>
      <c r="L93" s="64"/>
      <c r="M93" s="20"/>
      <c r="N93" s="20"/>
      <c r="O93" s="20"/>
      <c r="P93" s="20"/>
      <c r="Q93" s="21"/>
      <c r="R93" s="21"/>
      <c r="S93" s="19"/>
      <c r="T93" s="19"/>
      <c r="U93" s="23"/>
      <c r="V93" s="23"/>
      <c r="W93" s="23"/>
      <c r="X93" s="23"/>
      <c r="Y93" s="18"/>
    </row>
    <row r="94" spans="2:12" ht="15">
      <c r="B94" s="147" t="s">
        <v>64</v>
      </c>
      <c r="C94" s="86"/>
      <c r="E94" s="87"/>
      <c r="F94" s="87"/>
      <c r="G94" s="19"/>
      <c r="H94" s="64"/>
      <c r="I94" s="64"/>
      <c r="J94" s="66"/>
      <c r="K94" s="66"/>
      <c r="L94" s="66"/>
    </row>
    <row r="96" ht="15">
      <c r="B96" s="147" t="s">
        <v>65</v>
      </c>
    </row>
  </sheetData>
  <sheetProtection/>
  <mergeCells count="54">
    <mergeCell ref="A55:A56"/>
    <mergeCell ref="A87:A88"/>
    <mergeCell ref="A91:A92"/>
    <mergeCell ref="M65:Q65"/>
    <mergeCell ref="A67:A68"/>
    <mergeCell ref="G67:G68"/>
    <mergeCell ref="A71:A72"/>
    <mergeCell ref="A75:A76"/>
    <mergeCell ref="S11:V11"/>
    <mergeCell ref="M17:M18"/>
    <mergeCell ref="S16:V16"/>
    <mergeCell ref="A33:A34"/>
    <mergeCell ref="A37:A38"/>
    <mergeCell ref="A41:A42"/>
    <mergeCell ref="G11:K11"/>
    <mergeCell ref="A17:A18"/>
    <mergeCell ref="A21:A22"/>
    <mergeCell ref="A25:A26"/>
    <mergeCell ref="M11:P11"/>
    <mergeCell ref="M13:M14"/>
    <mergeCell ref="A45:A46"/>
    <mergeCell ref="A49:A50"/>
    <mergeCell ref="G53:K53"/>
    <mergeCell ref="M53:P53"/>
    <mergeCell ref="S53:V53"/>
    <mergeCell ref="A79:A80"/>
    <mergeCell ref="G63:G64"/>
    <mergeCell ref="A13:A14"/>
    <mergeCell ref="S58:V58"/>
    <mergeCell ref="A59:A60"/>
    <mergeCell ref="M59:M60"/>
    <mergeCell ref="A63:A64"/>
    <mergeCell ref="A29:A30"/>
    <mergeCell ref="M55:M56"/>
    <mergeCell ref="B1:X1"/>
    <mergeCell ref="B2:X2"/>
    <mergeCell ref="B4:X4"/>
    <mergeCell ref="B5:X5"/>
    <mergeCell ref="B3:V3"/>
    <mergeCell ref="G13:G14"/>
    <mergeCell ref="B6:X6"/>
    <mergeCell ref="B7:X7"/>
    <mergeCell ref="B11:E11"/>
    <mergeCell ref="B8:X8"/>
    <mergeCell ref="B10:X10"/>
    <mergeCell ref="A83:A84"/>
    <mergeCell ref="B52:X52"/>
    <mergeCell ref="B53:E53"/>
    <mergeCell ref="G17:G18"/>
    <mergeCell ref="G21:G22"/>
    <mergeCell ref="G25:G26"/>
    <mergeCell ref="M23:Q23"/>
    <mergeCell ref="G55:G56"/>
    <mergeCell ref="G59:G60"/>
  </mergeCells>
  <printOptions/>
  <pageMargins left="0.2362204724409449" right="0.1968503937007874" top="0.22" bottom="0.2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="70" zoomScaleNormal="70" zoomScalePageLayoutView="0" workbookViewId="0" topLeftCell="A23">
      <selection activeCell="F32" sqref="F32"/>
    </sheetView>
  </sheetViews>
  <sheetFormatPr defaultColWidth="9.00390625" defaultRowHeight="12.75"/>
  <cols>
    <col min="1" max="1" width="6.75390625" style="1" customWidth="1"/>
    <col min="2" max="2" width="9.875" style="1" customWidth="1"/>
    <col min="3" max="3" width="10.875" style="2" customWidth="1"/>
    <col min="4" max="5" width="23.75390625" style="1" customWidth="1"/>
    <col min="6" max="6" width="43.75390625" style="1" customWidth="1"/>
    <col min="7" max="7" width="15.00390625" style="1" hidden="1" customWidth="1"/>
    <col min="8" max="13" width="6.125" style="1" hidden="1" customWidth="1"/>
    <col min="14" max="14" width="6.125" style="2" hidden="1" customWidth="1"/>
    <col min="15" max="15" width="10.00390625" style="2" hidden="1" customWidth="1"/>
    <col min="16" max="17" width="12.875" style="1" hidden="1" customWidth="1"/>
    <col min="18" max="18" width="11.625" style="2" hidden="1" customWidth="1"/>
    <col min="19" max="19" width="11.00390625" style="2" hidden="1" customWidth="1"/>
    <col min="20" max="20" width="10.625" style="2" hidden="1" customWidth="1"/>
    <col min="21" max="22" width="10.375" style="2" customWidth="1"/>
    <col min="23" max="23" width="23.75390625" style="1" customWidth="1"/>
    <col min="24" max="16384" width="9.125" style="1" customWidth="1"/>
  </cols>
  <sheetData>
    <row r="1" spans="1:22" ht="18">
      <c r="A1" s="214" t="s">
        <v>14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2" ht="18.75" thickBot="1">
      <c r="A2" s="215" t="s">
        <v>42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2" ht="18.75" thickTop="1">
      <c r="A3" s="246" t="s">
        <v>50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</row>
    <row r="4" spans="1:22" ht="26.25" customHeight="1">
      <c r="A4" s="247" t="s">
        <v>60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9"/>
      <c r="V4" s="249"/>
    </row>
    <row r="5" spans="1:22" ht="24" customHeight="1">
      <c r="A5" s="240" t="s">
        <v>53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</row>
    <row r="6" spans="1:22" ht="18">
      <c r="A6" s="216" t="s">
        <v>54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</row>
    <row r="7" spans="1:22" ht="2.25" customHeight="1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42"/>
      <c r="V7" s="42"/>
    </row>
    <row r="8" spans="1:22" ht="18.75">
      <c r="A8" s="221" t="s">
        <v>61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</row>
    <row r="9" spans="1:22" ht="5.25" customHeight="1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</row>
    <row r="10" spans="1:22" ht="15">
      <c r="A10" s="16" t="s">
        <v>13</v>
      </c>
      <c r="B10" s="16"/>
      <c r="C10" s="45"/>
      <c r="D10" s="46">
        <f ca="1">NOW()</f>
        <v>42126.77552974537</v>
      </c>
      <c r="E10" s="4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5"/>
      <c r="Q10" s="14"/>
      <c r="R10" s="13"/>
      <c r="S10" s="13"/>
      <c r="T10" s="13"/>
      <c r="U10" s="13"/>
      <c r="V10" s="13"/>
    </row>
    <row r="11" spans="1:22" ht="7.5" customHeight="1" hidden="1">
      <c r="A11" s="10"/>
      <c r="B11" s="12"/>
      <c r="C11" s="8"/>
      <c r="D11" s="11"/>
      <c r="E11" s="11"/>
      <c r="F11" s="10"/>
      <c r="G11" s="10"/>
      <c r="H11" s="10"/>
      <c r="I11" s="10"/>
      <c r="J11" s="10"/>
      <c r="K11" s="10"/>
      <c r="L11" s="10"/>
      <c r="M11" s="10"/>
      <c r="N11" s="8"/>
      <c r="O11" s="8"/>
      <c r="P11" s="10"/>
      <c r="Q11" s="9"/>
      <c r="R11" s="8"/>
      <c r="S11" s="8"/>
      <c r="T11" s="8"/>
      <c r="U11" s="8"/>
      <c r="V11" s="8"/>
    </row>
    <row r="12" spans="1:22" ht="7.5" customHeight="1" hidden="1">
      <c r="A12" s="7"/>
      <c r="B12" s="5"/>
      <c r="C12" s="3"/>
      <c r="D12" s="5"/>
      <c r="E12" s="5"/>
      <c r="F12" s="6"/>
      <c r="G12" s="6"/>
      <c r="H12" s="6"/>
      <c r="I12" s="6"/>
      <c r="J12" s="6"/>
      <c r="K12" s="6"/>
      <c r="L12" s="6"/>
      <c r="M12" s="6"/>
      <c r="N12" s="3"/>
      <c r="O12" s="3"/>
      <c r="P12" s="5"/>
      <c r="Q12" s="4"/>
      <c r="R12" s="3"/>
      <c r="S12" s="3"/>
      <c r="T12" s="3"/>
      <c r="U12" s="3"/>
      <c r="V12" s="3"/>
    </row>
    <row r="13" spans="1:22" s="48" customFormat="1" ht="15" customHeight="1">
      <c r="A13" s="254" t="s">
        <v>12</v>
      </c>
      <c r="B13" s="255" t="s">
        <v>18</v>
      </c>
      <c r="C13" s="256" t="s">
        <v>43</v>
      </c>
      <c r="D13" s="233" t="s">
        <v>0</v>
      </c>
      <c r="E13" s="237" t="s">
        <v>28</v>
      </c>
      <c r="F13" s="233" t="s">
        <v>10</v>
      </c>
      <c r="G13" s="237" t="s">
        <v>35</v>
      </c>
      <c r="H13" s="234" t="s">
        <v>40</v>
      </c>
      <c r="I13" s="235"/>
      <c r="J13" s="235"/>
      <c r="K13" s="235"/>
      <c r="L13" s="235"/>
      <c r="M13" s="235"/>
      <c r="N13" s="236"/>
      <c r="O13" s="47"/>
      <c r="P13" s="232" t="s">
        <v>1</v>
      </c>
      <c r="Q13" s="257" t="s">
        <v>2</v>
      </c>
      <c r="R13" s="231" t="s">
        <v>8</v>
      </c>
      <c r="S13" s="232" t="s">
        <v>7</v>
      </c>
      <c r="T13" s="244" t="s">
        <v>6</v>
      </c>
      <c r="U13" s="232" t="s">
        <v>5</v>
      </c>
      <c r="V13" s="232" t="s">
        <v>4</v>
      </c>
    </row>
    <row r="14" spans="1:22" s="52" customFormat="1" ht="21">
      <c r="A14" s="254"/>
      <c r="B14" s="255"/>
      <c r="C14" s="256"/>
      <c r="D14" s="233"/>
      <c r="E14" s="239"/>
      <c r="F14" s="233"/>
      <c r="G14" s="238"/>
      <c r="H14" s="49">
        <v>1</v>
      </c>
      <c r="I14" s="49">
        <v>2</v>
      </c>
      <c r="J14" s="49">
        <v>5</v>
      </c>
      <c r="K14" s="49">
        <v>6</v>
      </c>
      <c r="L14" s="49">
        <v>7</v>
      </c>
      <c r="M14" s="49">
        <v>8</v>
      </c>
      <c r="N14" s="50" t="s">
        <v>3</v>
      </c>
      <c r="O14" s="51" t="s">
        <v>34</v>
      </c>
      <c r="P14" s="232"/>
      <c r="Q14" s="257"/>
      <c r="R14" s="232"/>
      <c r="S14" s="232"/>
      <c r="T14" s="245"/>
      <c r="U14" s="232"/>
      <c r="V14" s="232"/>
    </row>
    <row r="15" spans="1:22" s="43" customFormat="1" ht="25.5" customHeight="1">
      <c r="A15" s="250" t="s">
        <v>47</v>
      </c>
      <c r="B15" s="251"/>
      <c r="C15" s="251"/>
      <c r="D15" s="251"/>
      <c r="E15" s="251"/>
      <c r="F15" s="251"/>
      <c r="G15" s="251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3"/>
      <c r="U15" s="41"/>
      <c r="V15" s="35"/>
    </row>
    <row r="16" spans="1:22" s="43" customFormat="1" ht="36.75" customHeight="1">
      <c r="A16" s="31">
        <v>1</v>
      </c>
      <c r="B16" s="170">
        <v>21</v>
      </c>
      <c r="C16" s="58" t="s">
        <v>46</v>
      </c>
      <c r="D16" s="163" t="s">
        <v>89</v>
      </c>
      <c r="E16" s="161" t="s">
        <v>90</v>
      </c>
      <c r="F16" s="165" t="s">
        <v>125</v>
      </c>
      <c r="G16" s="83">
        <v>0.475</v>
      </c>
      <c r="H16" s="35">
        <v>0</v>
      </c>
      <c r="I16" s="35">
        <v>0</v>
      </c>
      <c r="J16" s="35">
        <v>0</v>
      </c>
      <c r="K16" s="35"/>
      <c r="L16" s="35"/>
      <c r="M16" s="35">
        <v>0</v>
      </c>
      <c r="N16" s="35">
        <f aca="true" t="shared" si="0" ref="N16:N30">SUM(H16:M16)</f>
        <v>0</v>
      </c>
      <c r="O16" s="35" t="s">
        <v>41</v>
      </c>
      <c r="P16" s="37">
        <v>0.075</v>
      </c>
      <c r="Q16" s="38">
        <v>0.0761642361111111</v>
      </c>
      <c r="R16" s="39">
        <f aca="true" t="shared" si="1" ref="R16:R30">Q16-P16</f>
        <v>0.0011642361111111055</v>
      </c>
      <c r="S16" s="40">
        <f aca="true" t="shared" si="2" ref="S16:S30">R16*86400</f>
        <v>100.58999999999952</v>
      </c>
      <c r="T16" s="53">
        <f aca="true" t="shared" si="3" ref="T16:T30">S16+N16</f>
        <v>100.58999999999952</v>
      </c>
      <c r="U16" s="121">
        <v>1</v>
      </c>
      <c r="V16" s="122">
        <v>100</v>
      </c>
    </row>
    <row r="17" spans="1:22" s="43" customFormat="1" ht="36.75" customHeight="1">
      <c r="A17" s="31">
        <v>2</v>
      </c>
      <c r="B17" s="170">
        <v>29</v>
      </c>
      <c r="C17" s="58" t="s">
        <v>46</v>
      </c>
      <c r="D17" s="163" t="s">
        <v>92</v>
      </c>
      <c r="E17" s="161" t="s">
        <v>29</v>
      </c>
      <c r="F17" s="174" t="s">
        <v>127</v>
      </c>
      <c r="G17" s="83">
        <v>0.483333333333333</v>
      </c>
      <c r="H17" s="35">
        <v>0</v>
      </c>
      <c r="I17" s="35">
        <v>0</v>
      </c>
      <c r="J17" s="35">
        <v>0</v>
      </c>
      <c r="K17" s="35"/>
      <c r="L17" s="35"/>
      <c r="M17" s="35">
        <v>0</v>
      </c>
      <c r="N17" s="35">
        <f t="shared" si="0"/>
        <v>0</v>
      </c>
      <c r="O17" s="35" t="s">
        <v>41</v>
      </c>
      <c r="P17" s="37">
        <v>0.08333333333333333</v>
      </c>
      <c r="Q17" s="38">
        <v>0.08451284722222223</v>
      </c>
      <c r="R17" s="39">
        <f t="shared" si="1"/>
        <v>0.0011795138888889</v>
      </c>
      <c r="S17" s="40">
        <f t="shared" si="2"/>
        <v>101.91000000000096</v>
      </c>
      <c r="T17" s="53">
        <f t="shared" si="3"/>
        <v>101.91000000000096</v>
      </c>
      <c r="U17" s="121">
        <v>2</v>
      </c>
      <c r="V17" s="122">
        <v>95</v>
      </c>
    </row>
    <row r="18" spans="1:22" s="43" customFormat="1" ht="36.75" customHeight="1">
      <c r="A18" s="31">
        <v>3</v>
      </c>
      <c r="B18" s="170">
        <v>33</v>
      </c>
      <c r="C18" s="58" t="s">
        <v>46</v>
      </c>
      <c r="D18" s="163" t="s">
        <v>96</v>
      </c>
      <c r="E18" s="161" t="s">
        <v>98</v>
      </c>
      <c r="F18" s="162" t="s">
        <v>97</v>
      </c>
      <c r="G18" s="83">
        <v>0.468055555555556</v>
      </c>
      <c r="H18" s="35">
        <v>0</v>
      </c>
      <c r="I18" s="35">
        <v>0</v>
      </c>
      <c r="J18" s="35">
        <v>0</v>
      </c>
      <c r="K18" s="35"/>
      <c r="L18" s="35"/>
      <c r="M18" s="35">
        <v>0</v>
      </c>
      <c r="N18" s="35">
        <f t="shared" si="0"/>
        <v>0</v>
      </c>
      <c r="O18" s="35" t="s">
        <v>41</v>
      </c>
      <c r="P18" s="37">
        <v>0.06805555555555555</v>
      </c>
      <c r="Q18" s="38">
        <v>0.06927951388888888</v>
      </c>
      <c r="R18" s="39">
        <f t="shared" si="1"/>
        <v>0.0012239583333333304</v>
      </c>
      <c r="S18" s="40">
        <f t="shared" si="2"/>
        <v>105.74999999999974</v>
      </c>
      <c r="T18" s="53">
        <f t="shared" si="3"/>
        <v>105.74999999999974</v>
      </c>
      <c r="U18" s="121">
        <v>3</v>
      </c>
      <c r="V18" s="122">
        <v>90</v>
      </c>
    </row>
    <row r="19" spans="1:22" s="43" customFormat="1" ht="36.75" customHeight="1">
      <c r="A19" s="31">
        <v>4</v>
      </c>
      <c r="B19" s="170">
        <v>16</v>
      </c>
      <c r="C19" s="58" t="s">
        <v>46</v>
      </c>
      <c r="D19" s="163" t="s">
        <v>91</v>
      </c>
      <c r="E19" s="161" t="s">
        <v>90</v>
      </c>
      <c r="F19" s="165" t="s">
        <v>126</v>
      </c>
      <c r="G19" s="83">
        <v>0.476388888888889</v>
      </c>
      <c r="H19" s="35">
        <v>0</v>
      </c>
      <c r="I19" s="35">
        <v>0</v>
      </c>
      <c r="J19" s="35">
        <v>0</v>
      </c>
      <c r="K19" s="35"/>
      <c r="L19" s="35"/>
      <c r="M19" s="35">
        <v>0</v>
      </c>
      <c r="N19" s="35">
        <f t="shared" si="0"/>
        <v>0</v>
      </c>
      <c r="O19" s="35" t="s">
        <v>41</v>
      </c>
      <c r="P19" s="37">
        <v>0.0763888888888889</v>
      </c>
      <c r="Q19" s="38">
        <v>0.077628125</v>
      </c>
      <c r="R19" s="39">
        <f t="shared" si="1"/>
        <v>0.001239236111111111</v>
      </c>
      <c r="S19" s="40">
        <f t="shared" si="2"/>
        <v>107.07</v>
      </c>
      <c r="T19" s="53">
        <f t="shared" si="3"/>
        <v>107.07</v>
      </c>
      <c r="U19" s="121">
        <v>4</v>
      </c>
      <c r="V19" s="122">
        <v>85</v>
      </c>
    </row>
    <row r="20" spans="1:22" s="43" customFormat="1" ht="36.75" customHeight="1">
      <c r="A20" s="31">
        <v>5</v>
      </c>
      <c r="B20" s="170">
        <v>7</v>
      </c>
      <c r="C20" s="58" t="s">
        <v>46</v>
      </c>
      <c r="D20" s="163" t="s">
        <v>103</v>
      </c>
      <c r="E20" s="161" t="s">
        <v>32</v>
      </c>
      <c r="F20" s="165" t="s">
        <v>124</v>
      </c>
      <c r="G20" s="83">
        <v>0.470833333333333</v>
      </c>
      <c r="H20" s="35">
        <v>0</v>
      </c>
      <c r="I20" s="35">
        <v>0</v>
      </c>
      <c r="J20" s="35">
        <v>0</v>
      </c>
      <c r="K20" s="35"/>
      <c r="L20" s="35"/>
      <c r="M20" s="35">
        <v>0</v>
      </c>
      <c r="N20" s="35">
        <f t="shared" si="0"/>
        <v>0</v>
      </c>
      <c r="O20" s="35" t="s">
        <v>41</v>
      </c>
      <c r="P20" s="37">
        <v>0.07083333333333333</v>
      </c>
      <c r="Q20" s="38">
        <v>0.07210543981481482</v>
      </c>
      <c r="R20" s="39">
        <f t="shared" si="1"/>
        <v>0.0012721064814814886</v>
      </c>
      <c r="S20" s="40">
        <f t="shared" si="2"/>
        <v>109.91000000000062</v>
      </c>
      <c r="T20" s="53">
        <f t="shared" si="3"/>
        <v>109.91000000000062</v>
      </c>
      <c r="U20" s="121">
        <v>5</v>
      </c>
      <c r="V20" s="122">
        <v>80</v>
      </c>
    </row>
    <row r="21" spans="1:22" s="43" customFormat="1" ht="36.75" customHeight="1">
      <c r="A21" s="31">
        <v>6</v>
      </c>
      <c r="B21" s="170">
        <v>23</v>
      </c>
      <c r="C21" s="58" t="s">
        <v>46</v>
      </c>
      <c r="D21" s="163" t="s">
        <v>84</v>
      </c>
      <c r="E21" s="161" t="s">
        <v>31</v>
      </c>
      <c r="F21" s="165" t="s">
        <v>122</v>
      </c>
      <c r="G21" s="83">
        <v>0.466666666666667</v>
      </c>
      <c r="H21" s="35">
        <v>0</v>
      </c>
      <c r="I21" s="35">
        <v>0</v>
      </c>
      <c r="J21" s="35">
        <v>0</v>
      </c>
      <c r="K21" s="35"/>
      <c r="L21" s="35"/>
      <c r="M21" s="35">
        <v>0</v>
      </c>
      <c r="N21" s="35">
        <f t="shared" si="0"/>
        <v>0</v>
      </c>
      <c r="O21" s="35" t="s">
        <v>41</v>
      </c>
      <c r="P21" s="37">
        <v>0.06666666666666667</v>
      </c>
      <c r="Q21" s="175">
        <v>0.06795324074074073</v>
      </c>
      <c r="R21" s="39">
        <f t="shared" si="1"/>
        <v>0.001286574074074065</v>
      </c>
      <c r="S21" s="40">
        <f t="shared" si="2"/>
        <v>111.15999999999921</v>
      </c>
      <c r="T21" s="53">
        <f t="shared" si="3"/>
        <v>111.15999999999921</v>
      </c>
      <c r="U21" s="121">
        <v>6</v>
      </c>
      <c r="V21" s="122">
        <v>75</v>
      </c>
    </row>
    <row r="22" spans="1:22" s="43" customFormat="1" ht="36.75" customHeight="1">
      <c r="A22" s="31">
        <v>7</v>
      </c>
      <c r="B22" s="170">
        <v>36</v>
      </c>
      <c r="C22" s="58" t="s">
        <v>46</v>
      </c>
      <c r="D22" s="163" t="s">
        <v>99</v>
      </c>
      <c r="E22" s="161" t="s">
        <v>29</v>
      </c>
      <c r="F22" s="162" t="s">
        <v>100</v>
      </c>
      <c r="G22" s="83">
        <v>0.472222222222222</v>
      </c>
      <c r="H22" s="35">
        <v>0</v>
      </c>
      <c r="I22" s="35">
        <v>0</v>
      </c>
      <c r="J22" s="35">
        <v>0</v>
      </c>
      <c r="K22" s="35"/>
      <c r="L22" s="35"/>
      <c r="M22" s="35">
        <v>0</v>
      </c>
      <c r="N22" s="35">
        <f t="shared" si="0"/>
        <v>0</v>
      </c>
      <c r="O22" s="35" t="s">
        <v>41</v>
      </c>
      <c r="P22" s="37">
        <v>0.07222222222222223</v>
      </c>
      <c r="Q22" s="38">
        <v>0.07352118055555555</v>
      </c>
      <c r="R22" s="39">
        <f t="shared" si="1"/>
        <v>0.0012989583333333221</v>
      </c>
      <c r="S22" s="40">
        <f t="shared" si="2"/>
        <v>112.22999999999902</v>
      </c>
      <c r="T22" s="53">
        <f t="shared" si="3"/>
        <v>112.22999999999902</v>
      </c>
      <c r="U22" s="121">
        <v>7</v>
      </c>
      <c r="V22" s="122">
        <v>70</v>
      </c>
    </row>
    <row r="23" spans="1:22" s="44" customFormat="1" ht="36.75" customHeight="1">
      <c r="A23" s="31">
        <v>8</v>
      </c>
      <c r="B23" s="170">
        <v>28</v>
      </c>
      <c r="C23" s="58" t="s">
        <v>46</v>
      </c>
      <c r="D23" s="163" t="s">
        <v>86</v>
      </c>
      <c r="E23" s="161" t="s">
        <v>88</v>
      </c>
      <c r="F23" s="162" t="s">
        <v>87</v>
      </c>
      <c r="G23" s="83">
        <v>0.479166666666667</v>
      </c>
      <c r="H23" s="35">
        <v>0</v>
      </c>
      <c r="I23" s="35">
        <v>0</v>
      </c>
      <c r="J23" s="35">
        <v>0</v>
      </c>
      <c r="K23" s="35"/>
      <c r="L23" s="35"/>
      <c r="M23" s="35">
        <v>0</v>
      </c>
      <c r="N23" s="35">
        <f t="shared" si="0"/>
        <v>0</v>
      </c>
      <c r="O23" s="35" t="s">
        <v>41</v>
      </c>
      <c r="P23" s="37">
        <v>0.07916666666666666</v>
      </c>
      <c r="Q23" s="38">
        <v>0.08046979166666667</v>
      </c>
      <c r="R23" s="39">
        <f t="shared" si="1"/>
        <v>0.0013031250000000022</v>
      </c>
      <c r="S23" s="40">
        <f t="shared" si="2"/>
        <v>112.59000000000019</v>
      </c>
      <c r="T23" s="53">
        <f t="shared" si="3"/>
        <v>112.59000000000019</v>
      </c>
      <c r="U23" s="121">
        <v>8</v>
      </c>
      <c r="V23" s="122">
        <v>65</v>
      </c>
    </row>
    <row r="24" spans="1:22" s="44" customFormat="1" ht="36.75" customHeight="1">
      <c r="A24" s="31">
        <v>9</v>
      </c>
      <c r="B24" s="170">
        <v>8</v>
      </c>
      <c r="C24" s="58" t="s">
        <v>46</v>
      </c>
      <c r="D24" s="163" t="s">
        <v>105</v>
      </c>
      <c r="E24" s="161" t="s">
        <v>32</v>
      </c>
      <c r="F24" s="162" t="s">
        <v>106</v>
      </c>
      <c r="G24" s="83">
        <v>0.481944444444444</v>
      </c>
      <c r="H24" s="35">
        <v>0</v>
      </c>
      <c r="I24" s="35">
        <v>0</v>
      </c>
      <c r="J24" s="35">
        <v>0</v>
      </c>
      <c r="K24" s="35"/>
      <c r="L24" s="35"/>
      <c r="M24" s="35">
        <v>0</v>
      </c>
      <c r="N24" s="35">
        <f t="shared" si="0"/>
        <v>0</v>
      </c>
      <c r="O24" s="35" t="s">
        <v>41</v>
      </c>
      <c r="P24" s="37">
        <v>0.08194444444444444</v>
      </c>
      <c r="Q24" s="38">
        <v>0.08327222222222222</v>
      </c>
      <c r="R24" s="39">
        <f t="shared" si="1"/>
        <v>0.001327777777777775</v>
      </c>
      <c r="S24" s="40">
        <f t="shared" si="2"/>
        <v>114.71999999999976</v>
      </c>
      <c r="T24" s="53">
        <f t="shared" si="3"/>
        <v>114.71999999999976</v>
      </c>
      <c r="U24" s="123">
        <v>9</v>
      </c>
      <c r="V24" s="122">
        <v>60</v>
      </c>
    </row>
    <row r="25" spans="1:22" s="44" customFormat="1" ht="36.75" customHeight="1">
      <c r="A25" s="31">
        <v>10</v>
      </c>
      <c r="B25" s="170">
        <v>40</v>
      </c>
      <c r="C25" s="58" t="s">
        <v>46</v>
      </c>
      <c r="D25" s="163" t="s">
        <v>101</v>
      </c>
      <c r="E25" s="163" t="s">
        <v>102</v>
      </c>
      <c r="F25" s="162" t="s">
        <v>119</v>
      </c>
      <c r="G25" s="83">
        <v>0.46388888888888885</v>
      </c>
      <c r="H25" s="35">
        <v>0</v>
      </c>
      <c r="I25" s="35">
        <v>0</v>
      </c>
      <c r="J25" s="35">
        <v>0</v>
      </c>
      <c r="K25" s="35">
        <v>0</v>
      </c>
      <c r="L25" s="35"/>
      <c r="M25" s="35">
        <v>0</v>
      </c>
      <c r="N25" s="35">
        <f t="shared" si="0"/>
        <v>0</v>
      </c>
      <c r="O25" s="35" t="s">
        <v>41</v>
      </c>
      <c r="P25" s="37">
        <v>0.06388888888888888</v>
      </c>
      <c r="Q25" s="175">
        <v>0.06524849537037038</v>
      </c>
      <c r="R25" s="39">
        <f t="shared" si="1"/>
        <v>0.0013596064814814929</v>
      </c>
      <c r="S25" s="40">
        <f t="shared" si="2"/>
        <v>117.47000000000098</v>
      </c>
      <c r="T25" s="53">
        <f t="shared" si="3"/>
        <v>117.47000000000098</v>
      </c>
      <c r="U25" s="121">
        <v>10</v>
      </c>
      <c r="V25" s="122">
        <v>55</v>
      </c>
    </row>
    <row r="26" spans="1:22" s="44" customFormat="1" ht="36.75" customHeight="1">
      <c r="A26" s="31">
        <v>11</v>
      </c>
      <c r="B26" s="171">
        <v>45</v>
      </c>
      <c r="C26" s="58" t="s">
        <v>46</v>
      </c>
      <c r="D26" s="166" t="s">
        <v>117</v>
      </c>
      <c r="E26" s="164" t="s">
        <v>33</v>
      </c>
      <c r="F26" s="165" t="s">
        <v>118</v>
      </c>
      <c r="G26" s="83">
        <v>0.46527777777777773</v>
      </c>
      <c r="H26" s="35">
        <v>5</v>
      </c>
      <c r="I26" s="35">
        <v>0</v>
      </c>
      <c r="J26" s="35">
        <v>0</v>
      </c>
      <c r="K26" s="35"/>
      <c r="L26" s="35"/>
      <c r="M26" s="35">
        <v>0</v>
      </c>
      <c r="N26" s="35">
        <f t="shared" si="0"/>
        <v>5</v>
      </c>
      <c r="O26" s="35" t="s">
        <v>41</v>
      </c>
      <c r="P26" s="37">
        <v>0.06527777777777778</v>
      </c>
      <c r="Q26" s="38">
        <v>0.06662164351851851</v>
      </c>
      <c r="R26" s="39">
        <f t="shared" si="1"/>
        <v>0.0013438657407407323</v>
      </c>
      <c r="S26" s="40">
        <f t="shared" si="2"/>
        <v>116.10999999999927</v>
      </c>
      <c r="T26" s="53">
        <f t="shared" si="3"/>
        <v>121.10999999999927</v>
      </c>
      <c r="U26" s="121">
        <v>11</v>
      </c>
      <c r="V26" s="122">
        <v>50</v>
      </c>
    </row>
    <row r="27" spans="1:22" s="44" customFormat="1" ht="36.75" customHeight="1">
      <c r="A27" s="31">
        <v>12</v>
      </c>
      <c r="B27" s="170">
        <v>10</v>
      </c>
      <c r="C27" s="58" t="s">
        <v>46</v>
      </c>
      <c r="D27" s="163" t="s">
        <v>79</v>
      </c>
      <c r="E27" s="163" t="s">
        <v>81</v>
      </c>
      <c r="F27" s="165" t="s">
        <v>131</v>
      </c>
      <c r="G27" s="83">
        <v>0.480555555555555</v>
      </c>
      <c r="H27" s="35">
        <v>0</v>
      </c>
      <c r="I27" s="35">
        <v>0</v>
      </c>
      <c r="J27" s="35">
        <v>0</v>
      </c>
      <c r="K27" s="35"/>
      <c r="L27" s="35"/>
      <c r="M27" s="35">
        <v>0</v>
      </c>
      <c r="N27" s="35">
        <f t="shared" si="0"/>
        <v>0</v>
      </c>
      <c r="O27" s="35" t="s">
        <v>41</v>
      </c>
      <c r="P27" s="37">
        <v>0.08055555555555556</v>
      </c>
      <c r="Q27" s="38">
        <v>0.0819875</v>
      </c>
      <c r="R27" s="39">
        <f t="shared" si="1"/>
        <v>0.001431944444444444</v>
      </c>
      <c r="S27" s="40">
        <f t="shared" si="2"/>
        <v>123.71999999999997</v>
      </c>
      <c r="T27" s="53">
        <f t="shared" si="3"/>
        <v>123.71999999999997</v>
      </c>
      <c r="U27" s="123">
        <v>12</v>
      </c>
      <c r="V27" s="122">
        <v>45</v>
      </c>
    </row>
    <row r="28" spans="1:22" s="44" customFormat="1" ht="36.75" customHeight="1">
      <c r="A28" s="31">
        <v>13</v>
      </c>
      <c r="B28" s="170">
        <v>32</v>
      </c>
      <c r="C28" s="58" t="s">
        <v>46</v>
      </c>
      <c r="D28" s="163" t="s">
        <v>94</v>
      </c>
      <c r="E28" s="161" t="s">
        <v>30</v>
      </c>
      <c r="F28" s="165" t="s">
        <v>123</v>
      </c>
      <c r="G28" s="83">
        <v>0.469444444444444</v>
      </c>
      <c r="H28" s="35">
        <v>0</v>
      </c>
      <c r="I28" s="35">
        <v>0</v>
      </c>
      <c r="J28" s="35">
        <v>0</v>
      </c>
      <c r="K28" s="35"/>
      <c r="L28" s="35"/>
      <c r="M28" s="35">
        <v>0</v>
      </c>
      <c r="N28" s="35">
        <f t="shared" si="0"/>
        <v>0</v>
      </c>
      <c r="O28" s="35" t="s">
        <v>41</v>
      </c>
      <c r="P28" s="37">
        <v>0.06944444444444443</v>
      </c>
      <c r="Q28" s="38">
        <v>0.07101249999999999</v>
      </c>
      <c r="R28" s="39">
        <f t="shared" si="1"/>
        <v>0.0015680555555555586</v>
      </c>
      <c r="S28" s="40">
        <f t="shared" si="2"/>
        <v>135.48000000000027</v>
      </c>
      <c r="T28" s="53">
        <f t="shared" si="3"/>
        <v>135.48000000000027</v>
      </c>
      <c r="U28" s="121">
        <v>13</v>
      </c>
      <c r="V28" s="122">
        <v>40</v>
      </c>
    </row>
    <row r="29" spans="1:22" s="44" customFormat="1" ht="36.75" customHeight="1">
      <c r="A29" s="31">
        <v>14</v>
      </c>
      <c r="B29" s="170">
        <v>43</v>
      </c>
      <c r="C29" s="58" t="s">
        <v>46</v>
      </c>
      <c r="D29" s="169" t="s">
        <v>114</v>
      </c>
      <c r="E29" s="161" t="s">
        <v>116</v>
      </c>
      <c r="F29" s="162" t="s">
        <v>115</v>
      </c>
      <c r="G29" s="83">
        <v>0.477777777777778</v>
      </c>
      <c r="H29" s="35">
        <v>0</v>
      </c>
      <c r="I29" s="35">
        <v>0</v>
      </c>
      <c r="J29" s="35">
        <v>0</v>
      </c>
      <c r="K29" s="35"/>
      <c r="L29" s="35"/>
      <c r="M29" s="35">
        <v>0</v>
      </c>
      <c r="N29" s="35">
        <f t="shared" si="0"/>
        <v>0</v>
      </c>
      <c r="O29" s="35" t="s">
        <v>41</v>
      </c>
      <c r="P29" s="37">
        <v>0.07777777777777778</v>
      </c>
      <c r="Q29" s="38">
        <v>0.07941238425925927</v>
      </c>
      <c r="R29" s="39">
        <f t="shared" si="1"/>
        <v>0.0016346064814814903</v>
      </c>
      <c r="S29" s="40">
        <f t="shared" si="2"/>
        <v>141.23000000000076</v>
      </c>
      <c r="T29" s="53">
        <f t="shared" si="3"/>
        <v>141.23000000000076</v>
      </c>
      <c r="U29" s="121">
        <v>14</v>
      </c>
      <c r="V29" s="122">
        <v>35</v>
      </c>
    </row>
    <row r="30" spans="1:22" s="44" customFormat="1" ht="36.75" customHeight="1">
      <c r="A30" s="31">
        <v>15</v>
      </c>
      <c r="B30" s="171">
        <v>12</v>
      </c>
      <c r="C30" s="58" t="s">
        <v>46</v>
      </c>
      <c r="D30" s="166" t="s">
        <v>121</v>
      </c>
      <c r="E30" s="161" t="s">
        <v>32</v>
      </c>
      <c r="F30" s="165" t="s">
        <v>133</v>
      </c>
      <c r="G30" s="83">
        <v>0.473611111111111</v>
      </c>
      <c r="H30" s="35">
        <v>0</v>
      </c>
      <c r="I30" s="35">
        <v>0</v>
      </c>
      <c r="J30" s="35">
        <v>0</v>
      </c>
      <c r="K30" s="35"/>
      <c r="L30" s="35"/>
      <c r="M30" s="35">
        <v>0</v>
      </c>
      <c r="N30" s="35">
        <f t="shared" si="0"/>
        <v>0</v>
      </c>
      <c r="O30" s="35" t="s">
        <v>41</v>
      </c>
      <c r="P30" s="37">
        <v>0.07361111111111111</v>
      </c>
      <c r="Q30" s="38">
        <v>0.07534803240740741</v>
      </c>
      <c r="R30" s="39">
        <f t="shared" si="1"/>
        <v>0.0017369212962962954</v>
      </c>
      <c r="S30" s="40">
        <f t="shared" si="2"/>
        <v>150.06999999999994</v>
      </c>
      <c r="T30" s="53">
        <f t="shared" si="3"/>
        <v>150.06999999999994</v>
      </c>
      <c r="U30" s="123">
        <v>15</v>
      </c>
      <c r="V30" s="122">
        <v>30</v>
      </c>
    </row>
    <row r="31" spans="1:22" ht="21" customHeight="1">
      <c r="A31" s="241" t="s">
        <v>48</v>
      </c>
      <c r="B31" s="242"/>
      <c r="C31" s="242"/>
      <c r="D31" s="242"/>
      <c r="E31" s="242"/>
      <c r="F31" s="242"/>
      <c r="G31" s="242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</row>
    <row r="32" spans="1:22" s="43" customFormat="1" ht="33.75">
      <c r="A32" s="31">
        <v>1</v>
      </c>
      <c r="B32" s="170">
        <v>1</v>
      </c>
      <c r="C32" s="58" t="s">
        <v>45</v>
      </c>
      <c r="D32" s="169" t="s">
        <v>76</v>
      </c>
      <c r="E32" s="161" t="s">
        <v>78</v>
      </c>
      <c r="F32" s="165" t="s">
        <v>130</v>
      </c>
      <c r="G32" s="83">
        <v>0.490277777777778</v>
      </c>
      <c r="H32" s="35">
        <v>0</v>
      </c>
      <c r="I32" s="35">
        <v>0</v>
      </c>
      <c r="J32" s="35">
        <v>0</v>
      </c>
      <c r="K32" s="35"/>
      <c r="L32" s="35"/>
      <c r="M32" s="35">
        <v>0</v>
      </c>
      <c r="N32" s="35">
        <f aca="true" t="shared" si="4" ref="N32:N38">SUM(H32:M32)</f>
        <v>0</v>
      </c>
      <c r="O32" s="35" t="s">
        <v>41</v>
      </c>
      <c r="P32" s="37">
        <v>0.09027777777777778</v>
      </c>
      <c r="Q32" s="38">
        <v>0.09164942129629629</v>
      </c>
      <c r="R32" s="39">
        <f aca="true" t="shared" si="5" ref="R32:R38">Q32-P32</f>
        <v>0.0013716435185185116</v>
      </c>
      <c r="S32" s="40">
        <f aca="true" t="shared" si="6" ref="S32:S38">R32*86400</f>
        <v>118.50999999999941</v>
      </c>
      <c r="T32" s="53">
        <f aca="true" t="shared" si="7" ref="T32:T38">S32+N32</f>
        <v>118.50999999999941</v>
      </c>
      <c r="U32" s="41">
        <v>1</v>
      </c>
      <c r="V32" s="35">
        <v>100</v>
      </c>
    </row>
    <row r="33" spans="1:22" s="43" customFormat="1" ht="33.75">
      <c r="A33" s="31">
        <v>2</v>
      </c>
      <c r="B33" s="170">
        <v>9</v>
      </c>
      <c r="C33" s="58" t="s">
        <v>45</v>
      </c>
      <c r="D33" s="169" t="s">
        <v>107</v>
      </c>
      <c r="E33" s="161" t="s">
        <v>32</v>
      </c>
      <c r="F33" s="165" t="s">
        <v>129</v>
      </c>
      <c r="G33" s="83">
        <v>0.4861111111111111</v>
      </c>
      <c r="H33" s="35">
        <v>0</v>
      </c>
      <c r="I33" s="35">
        <v>0</v>
      </c>
      <c r="J33" s="35">
        <v>0</v>
      </c>
      <c r="K33" s="35"/>
      <c r="L33" s="35"/>
      <c r="M33" s="35">
        <v>0</v>
      </c>
      <c r="N33" s="35">
        <f t="shared" si="4"/>
        <v>0</v>
      </c>
      <c r="O33" s="35" t="s">
        <v>41</v>
      </c>
      <c r="P33" s="37">
        <v>0.08611111111111112</v>
      </c>
      <c r="Q33" s="38">
        <v>0.08754432870370371</v>
      </c>
      <c r="R33" s="39">
        <f t="shared" si="5"/>
        <v>0.0014332175925925866</v>
      </c>
      <c r="S33" s="40">
        <f t="shared" si="6"/>
        <v>123.82999999999949</v>
      </c>
      <c r="T33" s="53">
        <f t="shared" si="7"/>
        <v>123.82999999999949</v>
      </c>
      <c r="U33" s="41">
        <v>2</v>
      </c>
      <c r="V33" s="35">
        <v>95</v>
      </c>
    </row>
    <row r="34" spans="1:23" s="43" customFormat="1" ht="33.75">
      <c r="A34" s="31">
        <v>3</v>
      </c>
      <c r="B34" s="170">
        <v>15</v>
      </c>
      <c r="C34" s="58" t="s">
        <v>45</v>
      </c>
      <c r="D34" s="169" t="s">
        <v>82</v>
      </c>
      <c r="E34" s="161" t="s">
        <v>31</v>
      </c>
      <c r="F34" s="162" t="s">
        <v>83</v>
      </c>
      <c r="G34" s="83">
        <v>0.488888888888889</v>
      </c>
      <c r="H34" s="35">
        <v>0</v>
      </c>
      <c r="I34" s="35">
        <v>0</v>
      </c>
      <c r="J34" s="35">
        <v>0</v>
      </c>
      <c r="K34" s="35"/>
      <c r="L34" s="35"/>
      <c r="M34" s="35">
        <v>0</v>
      </c>
      <c r="N34" s="35">
        <f t="shared" si="4"/>
        <v>0</v>
      </c>
      <c r="O34" s="35" t="s">
        <v>41</v>
      </c>
      <c r="P34" s="37">
        <v>0.08888888888888889</v>
      </c>
      <c r="Q34" s="38">
        <v>0.09041192129629629</v>
      </c>
      <c r="R34" s="39">
        <f t="shared" si="5"/>
        <v>0.001523032407407393</v>
      </c>
      <c r="S34" s="40">
        <f t="shared" si="6"/>
        <v>131.58999999999875</v>
      </c>
      <c r="T34" s="53">
        <f t="shared" si="7"/>
        <v>131.58999999999875</v>
      </c>
      <c r="U34" s="41">
        <v>3</v>
      </c>
      <c r="V34" s="35">
        <v>90</v>
      </c>
      <c r="W34" s="176"/>
    </row>
    <row r="35" spans="1:22" s="43" customFormat="1" ht="33.75">
      <c r="A35" s="31">
        <v>4</v>
      </c>
      <c r="B35" s="170">
        <v>42</v>
      </c>
      <c r="C35" s="58" t="s">
        <v>45</v>
      </c>
      <c r="D35" s="169" t="s">
        <v>111</v>
      </c>
      <c r="E35" s="163" t="s">
        <v>30</v>
      </c>
      <c r="F35" s="165" t="s">
        <v>128</v>
      </c>
      <c r="G35" s="83">
        <v>0.4847222222222222</v>
      </c>
      <c r="H35" s="35">
        <v>0</v>
      </c>
      <c r="I35" s="35">
        <v>0</v>
      </c>
      <c r="J35" s="35">
        <v>0</v>
      </c>
      <c r="K35" s="35"/>
      <c r="L35" s="35"/>
      <c r="M35" s="35">
        <v>0</v>
      </c>
      <c r="N35" s="35">
        <f t="shared" si="4"/>
        <v>0</v>
      </c>
      <c r="O35" s="35" t="s">
        <v>41</v>
      </c>
      <c r="P35" s="37">
        <v>0.08472222222222221</v>
      </c>
      <c r="Q35" s="38">
        <v>0.08663275462962962</v>
      </c>
      <c r="R35" s="39">
        <f t="shared" si="5"/>
        <v>0.001910532407407406</v>
      </c>
      <c r="S35" s="40">
        <f t="shared" si="6"/>
        <v>165.06999999999988</v>
      </c>
      <c r="T35" s="53">
        <f t="shared" si="7"/>
        <v>165.06999999999988</v>
      </c>
      <c r="U35" s="41">
        <v>4</v>
      </c>
      <c r="V35" s="35">
        <v>85</v>
      </c>
    </row>
    <row r="36" spans="1:22" s="43" customFormat="1" ht="33.75">
      <c r="A36" s="31">
        <v>5</v>
      </c>
      <c r="B36" s="170">
        <v>41</v>
      </c>
      <c r="C36" s="58" t="s">
        <v>45</v>
      </c>
      <c r="D36" s="169" t="s">
        <v>108</v>
      </c>
      <c r="E36" s="161" t="s">
        <v>110</v>
      </c>
      <c r="F36" s="162" t="s">
        <v>109</v>
      </c>
      <c r="G36" s="83">
        <v>0.4875</v>
      </c>
      <c r="H36" s="35">
        <v>50</v>
      </c>
      <c r="I36" s="35">
        <v>0</v>
      </c>
      <c r="J36" s="35">
        <v>50</v>
      </c>
      <c r="K36" s="35"/>
      <c r="L36" s="35"/>
      <c r="M36" s="35">
        <v>0</v>
      </c>
      <c r="N36" s="35">
        <f t="shared" si="4"/>
        <v>100</v>
      </c>
      <c r="O36" s="35" t="s">
        <v>134</v>
      </c>
      <c r="P36" s="37">
        <v>0.08750000000000001</v>
      </c>
      <c r="Q36" s="38">
        <v>0.08883877314814814</v>
      </c>
      <c r="R36" s="39">
        <f t="shared" si="5"/>
        <v>0.001338773148148134</v>
      </c>
      <c r="S36" s="40">
        <f t="shared" si="6"/>
        <v>115.66999999999878</v>
      </c>
      <c r="T36" s="53">
        <f t="shared" si="7"/>
        <v>215.66999999999877</v>
      </c>
      <c r="U36" s="41">
        <v>5</v>
      </c>
      <c r="V36" s="35">
        <v>80</v>
      </c>
    </row>
    <row r="37" spans="1:22" s="43" customFormat="1" ht="26.25" customHeight="1" hidden="1">
      <c r="A37" s="35"/>
      <c r="B37" s="161"/>
      <c r="C37" s="58"/>
      <c r="D37" s="161"/>
      <c r="E37" s="161"/>
      <c r="F37" s="162"/>
      <c r="G37" s="83">
        <v>0</v>
      </c>
      <c r="H37" s="35"/>
      <c r="I37" s="35"/>
      <c r="J37" s="35"/>
      <c r="K37" s="35"/>
      <c r="L37" s="35"/>
      <c r="M37" s="35"/>
      <c r="N37" s="35">
        <f t="shared" si="4"/>
        <v>0</v>
      </c>
      <c r="O37" s="35" t="s">
        <v>41</v>
      </c>
      <c r="P37" s="37">
        <v>0</v>
      </c>
      <c r="Q37" s="38">
        <v>0</v>
      </c>
      <c r="R37" s="39">
        <f t="shared" si="5"/>
        <v>0</v>
      </c>
      <c r="S37" s="40">
        <f t="shared" si="6"/>
        <v>0</v>
      </c>
      <c r="T37" s="53">
        <f t="shared" si="7"/>
        <v>0</v>
      </c>
      <c r="U37" s="70" t="s">
        <v>55</v>
      </c>
      <c r="V37" s="35">
        <v>70</v>
      </c>
    </row>
    <row r="38" spans="1:22" s="43" customFormat="1" ht="26.25" customHeight="1" hidden="1">
      <c r="A38" s="35">
        <v>7</v>
      </c>
      <c r="B38" s="81"/>
      <c r="C38" s="58" t="s">
        <v>45</v>
      </c>
      <c r="D38" s="72"/>
      <c r="E38" s="36"/>
      <c r="F38" s="94"/>
      <c r="G38" s="83">
        <v>0</v>
      </c>
      <c r="H38" s="35"/>
      <c r="I38" s="35"/>
      <c r="J38" s="35"/>
      <c r="K38" s="35"/>
      <c r="L38" s="35"/>
      <c r="M38" s="35"/>
      <c r="N38" s="35">
        <f t="shared" si="4"/>
        <v>0</v>
      </c>
      <c r="O38" s="35" t="s">
        <v>41</v>
      </c>
      <c r="P38" s="37">
        <v>0</v>
      </c>
      <c r="Q38" s="38">
        <v>0</v>
      </c>
      <c r="R38" s="39">
        <f t="shared" si="5"/>
        <v>0</v>
      </c>
      <c r="S38" s="40">
        <f t="shared" si="6"/>
        <v>0</v>
      </c>
      <c r="T38" s="53">
        <f t="shared" si="7"/>
        <v>0</v>
      </c>
      <c r="U38" s="41">
        <v>7</v>
      </c>
      <c r="V38" s="35">
        <v>70</v>
      </c>
    </row>
    <row r="39" spans="1:22" s="43" customFormat="1" ht="14.25" customHeight="1">
      <c r="A39" s="151"/>
      <c r="B39" s="148"/>
      <c r="C39" s="149"/>
      <c r="D39" s="112"/>
      <c r="E39" s="68"/>
      <c r="F39" s="150"/>
      <c r="G39" s="152"/>
      <c r="H39" s="151"/>
      <c r="I39" s="151"/>
      <c r="J39" s="151"/>
      <c r="K39" s="151"/>
      <c r="L39" s="151"/>
      <c r="M39" s="151"/>
      <c r="N39" s="151"/>
      <c r="O39" s="151"/>
      <c r="P39" s="153"/>
      <c r="Q39" s="154"/>
      <c r="R39" s="155"/>
      <c r="S39" s="156"/>
      <c r="T39" s="157"/>
      <c r="U39" s="158"/>
      <c r="V39" s="151"/>
    </row>
    <row r="40" ht="28.5" customHeight="1">
      <c r="A40" s="147" t="s">
        <v>64</v>
      </c>
    </row>
    <row r="41" ht="11.25" customHeight="1">
      <c r="A41" s="90"/>
    </row>
    <row r="42" ht="28.5" customHeight="1">
      <c r="A42" s="147" t="s">
        <v>65</v>
      </c>
    </row>
    <row r="43" ht="28.5" customHeight="1"/>
    <row r="44" ht="28.5" customHeight="1"/>
    <row r="45" ht="28.5" customHeight="1"/>
    <row r="46" ht="28.5" customHeight="1"/>
    <row r="47" ht="28.5" customHeight="1"/>
  </sheetData>
  <sheetProtection/>
  <mergeCells count="26">
    <mergeCell ref="A3:V3"/>
    <mergeCell ref="A4:V4"/>
    <mergeCell ref="A15:T15"/>
    <mergeCell ref="A9:V9"/>
    <mergeCell ref="A13:A14"/>
    <mergeCell ref="D13:D14"/>
    <mergeCell ref="V13:V14"/>
    <mergeCell ref="B13:B14"/>
    <mergeCell ref="C13:C14"/>
    <mergeCell ref="Q13:Q14"/>
    <mergeCell ref="A1:V1"/>
    <mergeCell ref="A2:V2"/>
    <mergeCell ref="A5:V5"/>
    <mergeCell ref="A31:V31"/>
    <mergeCell ref="S13:S14"/>
    <mergeCell ref="T13:T14"/>
    <mergeCell ref="U13:U14"/>
    <mergeCell ref="A7:T7"/>
    <mergeCell ref="A6:V6"/>
    <mergeCell ref="A8:V8"/>
    <mergeCell ref="R13:R14"/>
    <mergeCell ref="F13:F14"/>
    <mergeCell ref="P13:P14"/>
    <mergeCell ref="H13:N13"/>
    <mergeCell ref="G13:G14"/>
    <mergeCell ref="E13:E14"/>
  </mergeCells>
  <printOptions/>
  <pageMargins left="0.2362204724409449" right="0.1968503937007874" top="0.1968503937007874" bottom="0.15748031496062992" header="0.31496062992125984" footer="0.31496062992125984"/>
  <pageSetup fitToHeight="1" fitToWidth="1"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="55" zoomScaleNormal="55" zoomScalePageLayoutView="0" workbookViewId="0" topLeftCell="A1">
      <selection activeCell="U17" sqref="U17"/>
    </sheetView>
  </sheetViews>
  <sheetFormatPr defaultColWidth="9.00390625" defaultRowHeight="12.75"/>
  <cols>
    <col min="1" max="1" width="6.875" style="160" customWidth="1"/>
    <col min="2" max="2" width="8.375" style="160" customWidth="1"/>
    <col min="3" max="3" width="10.25390625" style="160" customWidth="1"/>
    <col min="4" max="4" width="9.125" style="160" customWidth="1"/>
    <col min="5" max="5" width="19.75390625" style="160" customWidth="1"/>
    <col min="6" max="6" width="63.375" style="160" customWidth="1"/>
    <col min="7" max="7" width="23.375" style="160" customWidth="1"/>
    <col min="8" max="8" width="6.25390625" style="1" hidden="1" customWidth="1"/>
    <col min="9" max="19" width="4.125" style="1" customWidth="1"/>
    <col min="20" max="20" width="9.125" style="2" customWidth="1"/>
    <col min="21" max="21" width="13.375" style="1" customWidth="1"/>
    <col min="22" max="22" width="15.375" style="1" customWidth="1"/>
    <col min="23" max="23" width="15.125" style="1" customWidth="1"/>
    <col min="24" max="24" width="11.00390625" style="2" customWidth="1"/>
    <col min="25" max="25" width="11.625" style="2" customWidth="1"/>
    <col min="26" max="26" width="11.00390625" style="2" customWidth="1"/>
    <col min="27" max="27" width="8.75390625" style="2" customWidth="1"/>
    <col min="28" max="28" width="9.75390625" style="2" customWidth="1"/>
    <col min="29" max="29" width="3.375" style="160" customWidth="1"/>
    <col min="30" max="30" width="2.375" style="160" customWidth="1"/>
    <col min="31" max="16384" width="9.125" style="160" customWidth="1"/>
  </cols>
  <sheetData>
    <row r="1" spans="1:25" s="1" customFormat="1" ht="18">
      <c r="A1" s="214" t="s">
        <v>14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70"/>
      <c r="V1" s="270"/>
      <c r="W1" s="270"/>
      <c r="X1" s="270"/>
      <c r="Y1" s="270"/>
    </row>
    <row r="2" spans="1:25" s="1" customFormat="1" ht="18">
      <c r="A2" s="271" t="s">
        <v>42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0"/>
      <c r="V2" s="270"/>
      <c r="W2" s="270"/>
      <c r="X2" s="270"/>
      <c r="Y2" s="270"/>
    </row>
    <row r="3" spans="1:25" s="1" customFormat="1" ht="18">
      <c r="A3" s="271" t="s">
        <v>50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s="1" customFormat="1" ht="22.5" customHeight="1">
      <c r="A4" s="272" t="s">
        <v>60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3"/>
      <c r="T4" s="273"/>
      <c r="U4" s="273"/>
      <c r="V4" s="273"/>
      <c r="W4" s="273"/>
      <c r="X4" s="273"/>
      <c r="Y4" s="273"/>
    </row>
    <row r="5" spans="1:27" s="28" customFormat="1" ht="18">
      <c r="A5" s="274" t="s">
        <v>144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</row>
    <row r="6" spans="1:27" s="28" customFormat="1" ht="18">
      <c r="A6" s="274" t="s">
        <v>36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</row>
    <row r="7" spans="1:27" s="28" customFormat="1" ht="15">
      <c r="A7" s="275" t="s">
        <v>63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</row>
    <row r="8" spans="1:27" s="28" customFormat="1" ht="5.2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</row>
    <row r="9" spans="1:28" ht="12.75" customHeight="1" hidden="1">
      <c r="A9" s="277"/>
      <c r="B9" s="196"/>
      <c r="C9" s="196"/>
      <c r="D9" s="279"/>
      <c r="E9" s="281"/>
      <c r="F9" s="283"/>
      <c r="G9" s="194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8"/>
      <c r="U9" s="10"/>
      <c r="V9" s="10"/>
      <c r="W9" s="9"/>
      <c r="X9" s="8"/>
      <c r="Y9" s="8"/>
      <c r="Z9" s="8"/>
      <c r="AA9" s="8"/>
      <c r="AB9" s="8"/>
    </row>
    <row r="10" spans="1:28" ht="15" customHeight="1" hidden="1">
      <c r="A10" s="278"/>
      <c r="B10" s="197"/>
      <c r="C10" s="197"/>
      <c r="D10" s="280"/>
      <c r="E10" s="282"/>
      <c r="F10" s="284"/>
      <c r="G10" s="198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3"/>
      <c r="U10" s="5"/>
      <c r="V10" s="5"/>
      <c r="W10" s="4"/>
      <c r="X10" s="3"/>
      <c r="Y10" s="3"/>
      <c r="Z10" s="3"/>
      <c r="AA10" s="3"/>
      <c r="AB10" s="3"/>
    </row>
    <row r="11" spans="1:28" s="34" customFormat="1" ht="18" customHeight="1">
      <c r="A11" s="287" t="s">
        <v>22</v>
      </c>
      <c r="B11" s="287" t="s">
        <v>51</v>
      </c>
      <c r="C11" s="288" t="s">
        <v>18</v>
      </c>
      <c r="D11" s="289" t="s">
        <v>11</v>
      </c>
      <c r="E11" s="287" t="s">
        <v>0</v>
      </c>
      <c r="F11" s="287" t="s">
        <v>10</v>
      </c>
      <c r="G11" s="287" t="s">
        <v>28</v>
      </c>
      <c r="H11" s="301" t="s">
        <v>9</v>
      </c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286"/>
      <c r="U11" s="302" t="s">
        <v>35</v>
      </c>
      <c r="V11" s="302" t="s">
        <v>38</v>
      </c>
      <c r="W11" s="285" t="s">
        <v>8</v>
      </c>
      <c r="X11" s="286" t="s">
        <v>7</v>
      </c>
      <c r="Y11" s="286" t="s">
        <v>37</v>
      </c>
      <c r="Z11" s="286" t="s">
        <v>39</v>
      </c>
      <c r="AA11" s="286" t="s">
        <v>5</v>
      </c>
      <c r="AB11" s="286" t="s">
        <v>4</v>
      </c>
    </row>
    <row r="12" spans="1:28" s="199" customFormat="1" ht="21" customHeight="1">
      <c r="A12" s="287"/>
      <c r="B12" s="287"/>
      <c r="C12" s="288"/>
      <c r="D12" s="289"/>
      <c r="E12" s="287"/>
      <c r="F12" s="287"/>
      <c r="G12" s="300"/>
      <c r="H12" s="33" t="s">
        <v>35</v>
      </c>
      <c r="I12" s="33">
        <v>1</v>
      </c>
      <c r="J12" s="33">
        <v>2</v>
      </c>
      <c r="K12" s="33">
        <v>3</v>
      </c>
      <c r="L12" s="33">
        <v>4</v>
      </c>
      <c r="M12" s="33">
        <v>5</v>
      </c>
      <c r="N12" s="33">
        <v>6</v>
      </c>
      <c r="O12" s="33">
        <v>7</v>
      </c>
      <c r="P12" s="33">
        <v>8</v>
      </c>
      <c r="Q12" s="33">
        <v>9</v>
      </c>
      <c r="R12" s="33">
        <v>10</v>
      </c>
      <c r="S12" s="33" t="s">
        <v>52</v>
      </c>
      <c r="T12" s="32" t="s">
        <v>3</v>
      </c>
      <c r="U12" s="302"/>
      <c r="V12" s="302"/>
      <c r="W12" s="286"/>
      <c r="X12" s="286"/>
      <c r="Y12" s="285"/>
      <c r="Z12" s="285"/>
      <c r="AA12" s="286"/>
      <c r="AB12" s="286"/>
    </row>
    <row r="13" spans="1:28" s="200" customFormat="1" ht="22.5" customHeight="1">
      <c r="A13" s="290" t="s">
        <v>47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</row>
    <row r="14" spans="1:28" s="201" customFormat="1" ht="37.5" customHeight="1">
      <c r="A14" s="260">
        <v>1</v>
      </c>
      <c r="B14" s="105">
        <v>1</v>
      </c>
      <c r="C14" s="258">
        <v>29</v>
      </c>
      <c r="D14" s="258" t="s">
        <v>46</v>
      </c>
      <c r="E14" s="258" t="s">
        <v>92</v>
      </c>
      <c r="F14" s="258" t="s">
        <v>138</v>
      </c>
      <c r="G14" s="258" t="s">
        <v>29</v>
      </c>
      <c r="H14" s="105">
        <v>0</v>
      </c>
      <c r="I14" s="105">
        <v>0</v>
      </c>
      <c r="J14" s="105">
        <v>0</v>
      </c>
      <c r="K14" s="105">
        <v>0</v>
      </c>
      <c r="L14" s="105">
        <v>50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50</v>
      </c>
      <c r="S14" s="105">
        <v>0</v>
      </c>
      <c r="T14" s="105">
        <v>100</v>
      </c>
      <c r="U14" s="106">
        <v>0.06041666666666667</v>
      </c>
      <c r="V14" s="107">
        <v>0.06380173611111112</v>
      </c>
      <c r="W14" s="108">
        <v>0.003385069444444451</v>
      </c>
      <c r="X14" s="105">
        <v>292.47000000000054</v>
      </c>
      <c r="Y14" s="105">
        <v>392.47000000000054</v>
      </c>
      <c r="Z14" s="266">
        <v>262.8499999999998</v>
      </c>
      <c r="AA14" s="262">
        <v>1</v>
      </c>
      <c r="AB14" s="262">
        <v>300</v>
      </c>
    </row>
    <row r="15" spans="1:28" s="201" customFormat="1" ht="37.5" customHeight="1">
      <c r="A15" s="261"/>
      <c r="B15" s="105">
        <v>2</v>
      </c>
      <c r="C15" s="259"/>
      <c r="D15" s="259"/>
      <c r="E15" s="259"/>
      <c r="F15" s="259"/>
      <c r="G15" s="259"/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5</v>
      </c>
      <c r="S15" s="105">
        <v>0</v>
      </c>
      <c r="T15" s="105">
        <v>5</v>
      </c>
      <c r="U15" s="106">
        <v>0.1111111111111111</v>
      </c>
      <c r="V15" s="107">
        <v>0.1140954861111111</v>
      </c>
      <c r="W15" s="108">
        <v>0.0029843749999999974</v>
      </c>
      <c r="X15" s="105">
        <v>257.8499999999998</v>
      </c>
      <c r="Y15" s="105">
        <v>262.8499999999998</v>
      </c>
      <c r="Z15" s="267"/>
      <c r="AA15" s="263"/>
      <c r="AB15" s="263"/>
    </row>
    <row r="16" spans="1:28" s="202" customFormat="1" ht="56.25" customHeight="1">
      <c r="A16" s="260">
        <v>2</v>
      </c>
      <c r="B16" s="105">
        <v>1</v>
      </c>
      <c r="C16" s="258">
        <v>21</v>
      </c>
      <c r="D16" s="258" t="s">
        <v>46</v>
      </c>
      <c r="E16" s="258" t="s">
        <v>89</v>
      </c>
      <c r="F16" s="258" t="s">
        <v>125</v>
      </c>
      <c r="G16" s="258" t="s">
        <v>90</v>
      </c>
      <c r="H16" s="105">
        <v>0</v>
      </c>
      <c r="I16" s="105">
        <v>0</v>
      </c>
      <c r="J16" s="105">
        <v>0</v>
      </c>
      <c r="K16" s="105">
        <v>0</v>
      </c>
      <c r="L16" s="105">
        <v>50</v>
      </c>
      <c r="M16" s="105">
        <v>5</v>
      </c>
      <c r="N16" s="105">
        <v>0</v>
      </c>
      <c r="O16" s="105">
        <v>0</v>
      </c>
      <c r="P16" s="105">
        <v>0</v>
      </c>
      <c r="Q16" s="105">
        <v>0</v>
      </c>
      <c r="R16" s="105">
        <v>50</v>
      </c>
      <c r="S16" s="105">
        <v>0</v>
      </c>
      <c r="T16" s="105">
        <v>105</v>
      </c>
      <c r="U16" s="106">
        <v>0.06319444444444444</v>
      </c>
      <c r="V16" s="107">
        <v>0.06671539351851852</v>
      </c>
      <c r="W16" s="108">
        <v>0.0035209490740740756</v>
      </c>
      <c r="X16" s="105">
        <v>304.21000000000015</v>
      </c>
      <c r="Y16" s="105">
        <v>409.21000000000015</v>
      </c>
      <c r="Z16" s="266">
        <v>289.9800000000014</v>
      </c>
      <c r="AA16" s="262">
        <v>2</v>
      </c>
      <c r="AB16" s="262">
        <v>285</v>
      </c>
    </row>
    <row r="17" spans="1:28" s="202" customFormat="1" ht="56.25" customHeight="1">
      <c r="A17" s="261"/>
      <c r="B17" s="105">
        <v>2</v>
      </c>
      <c r="C17" s="259"/>
      <c r="D17" s="259"/>
      <c r="E17" s="259"/>
      <c r="F17" s="259"/>
      <c r="G17" s="259"/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50</v>
      </c>
      <c r="S17" s="105">
        <v>0</v>
      </c>
      <c r="T17" s="105">
        <v>50</v>
      </c>
      <c r="U17" s="106">
        <v>0.11388888888888889</v>
      </c>
      <c r="V17" s="107">
        <v>0.1166664351851852</v>
      </c>
      <c r="W17" s="108">
        <v>0.0027775462962963127</v>
      </c>
      <c r="X17" s="105">
        <v>239.9800000000014</v>
      </c>
      <c r="Y17" s="105">
        <v>289.9800000000014</v>
      </c>
      <c r="Z17" s="267"/>
      <c r="AA17" s="263"/>
      <c r="AB17" s="263"/>
    </row>
    <row r="18" spans="1:28" s="202" customFormat="1" ht="56.25" customHeight="1">
      <c r="A18" s="260">
        <v>3</v>
      </c>
      <c r="B18" s="105">
        <v>1</v>
      </c>
      <c r="C18" s="258">
        <v>16</v>
      </c>
      <c r="D18" s="258" t="s">
        <v>46</v>
      </c>
      <c r="E18" s="258" t="s">
        <v>91</v>
      </c>
      <c r="F18" s="258" t="s">
        <v>126</v>
      </c>
      <c r="G18" s="258" t="s">
        <v>90</v>
      </c>
      <c r="H18" s="105">
        <v>0</v>
      </c>
      <c r="I18" s="105">
        <v>0</v>
      </c>
      <c r="J18" s="105">
        <v>0</v>
      </c>
      <c r="K18" s="105">
        <v>50</v>
      </c>
      <c r="L18" s="105">
        <v>50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50</v>
      </c>
      <c r="S18" s="105">
        <v>50</v>
      </c>
      <c r="T18" s="105">
        <v>200</v>
      </c>
      <c r="U18" s="106">
        <v>0.05555555555555555</v>
      </c>
      <c r="V18" s="107">
        <v>0.05852314814814815</v>
      </c>
      <c r="W18" s="108">
        <v>0.002967592592592598</v>
      </c>
      <c r="X18" s="105">
        <v>256.4000000000005</v>
      </c>
      <c r="Y18" s="105">
        <v>456.4000000000005</v>
      </c>
      <c r="Z18" s="266">
        <v>300.05000000000024</v>
      </c>
      <c r="AA18" s="268">
        <v>3</v>
      </c>
      <c r="AB18" s="268">
        <v>270</v>
      </c>
    </row>
    <row r="19" spans="1:28" s="202" customFormat="1" ht="56.25" customHeight="1">
      <c r="A19" s="261"/>
      <c r="B19" s="105">
        <v>2</v>
      </c>
      <c r="C19" s="259"/>
      <c r="D19" s="259"/>
      <c r="E19" s="259"/>
      <c r="F19" s="259"/>
      <c r="G19" s="259"/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50</v>
      </c>
      <c r="R19" s="105">
        <v>0</v>
      </c>
      <c r="S19" s="105">
        <v>0</v>
      </c>
      <c r="T19" s="105">
        <v>50</v>
      </c>
      <c r="U19" s="106">
        <v>0.10694444444444444</v>
      </c>
      <c r="V19" s="107">
        <v>0.10983854166666666</v>
      </c>
      <c r="W19" s="108">
        <v>0.002894097222222225</v>
      </c>
      <c r="X19" s="105">
        <v>250.05000000000024</v>
      </c>
      <c r="Y19" s="105">
        <v>300.05000000000024</v>
      </c>
      <c r="Z19" s="267"/>
      <c r="AA19" s="269"/>
      <c r="AB19" s="269"/>
    </row>
    <row r="20" spans="1:28" s="202" customFormat="1" ht="56.25" customHeight="1">
      <c r="A20" s="260">
        <v>4</v>
      </c>
      <c r="B20" s="105">
        <v>1</v>
      </c>
      <c r="C20" s="258">
        <v>33</v>
      </c>
      <c r="D20" s="258" t="s">
        <v>46</v>
      </c>
      <c r="E20" s="258" t="s">
        <v>96</v>
      </c>
      <c r="F20" s="258" t="s">
        <v>97</v>
      </c>
      <c r="G20" s="258" t="s">
        <v>98</v>
      </c>
      <c r="H20" s="105">
        <v>0</v>
      </c>
      <c r="I20" s="105">
        <v>0</v>
      </c>
      <c r="J20" s="105">
        <v>0</v>
      </c>
      <c r="K20" s="105">
        <v>5</v>
      </c>
      <c r="L20" s="105">
        <v>0</v>
      </c>
      <c r="M20" s="105">
        <v>5</v>
      </c>
      <c r="N20" s="105">
        <v>0</v>
      </c>
      <c r="O20" s="105">
        <v>0</v>
      </c>
      <c r="P20" s="105">
        <v>0</v>
      </c>
      <c r="Q20" s="105">
        <v>50</v>
      </c>
      <c r="R20" s="105">
        <v>0</v>
      </c>
      <c r="S20" s="105">
        <v>0</v>
      </c>
      <c r="T20" s="105">
        <v>60</v>
      </c>
      <c r="U20" s="106">
        <v>0.057638888888888885</v>
      </c>
      <c r="V20" s="107">
        <v>0.06047199074074074</v>
      </c>
      <c r="W20" s="108">
        <v>0.0028331018518518575</v>
      </c>
      <c r="X20" s="105">
        <v>244.78000000000048</v>
      </c>
      <c r="Y20" s="105">
        <v>304.7800000000005</v>
      </c>
      <c r="Z20" s="266">
        <v>304.7800000000005</v>
      </c>
      <c r="AA20" s="262">
        <v>4</v>
      </c>
      <c r="AB20" s="262">
        <v>255</v>
      </c>
    </row>
    <row r="21" spans="1:28" s="202" customFormat="1" ht="56.25" customHeight="1">
      <c r="A21" s="261"/>
      <c r="B21" s="105">
        <v>2</v>
      </c>
      <c r="C21" s="259"/>
      <c r="D21" s="259"/>
      <c r="E21" s="259"/>
      <c r="F21" s="259"/>
      <c r="G21" s="259"/>
      <c r="H21" s="105">
        <v>0</v>
      </c>
      <c r="I21" s="105">
        <v>50</v>
      </c>
      <c r="J21" s="105">
        <v>50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5</v>
      </c>
      <c r="R21" s="105">
        <v>50</v>
      </c>
      <c r="S21" s="105">
        <v>0</v>
      </c>
      <c r="T21" s="105">
        <v>155</v>
      </c>
      <c r="U21" s="106">
        <v>0.10902777777777778</v>
      </c>
      <c r="V21" s="107">
        <v>0.11174479166666666</v>
      </c>
      <c r="W21" s="108">
        <v>0.0027170138888888834</v>
      </c>
      <c r="X21" s="105">
        <v>234.74999999999952</v>
      </c>
      <c r="Y21" s="105">
        <v>389.74999999999955</v>
      </c>
      <c r="Z21" s="267"/>
      <c r="AA21" s="263"/>
      <c r="AB21" s="263"/>
    </row>
    <row r="22" spans="1:28" s="202" customFormat="1" ht="56.25" customHeight="1">
      <c r="A22" s="260">
        <v>5</v>
      </c>
      <c r="B22" s="105">
        <v>1</v>
      </c>
      <c r="C22" s="258">
        <v>36</v>
      </c>
      <c r="D22" s="258" t="s">
        <v>46</v>
      </c>
      <c r="E22" s="258" t="s">
        <v>99</v>
      </c>
      <c r="F22" s="258" t="s">
        <v>100</v>
      </c>
      <c r="G22" s="258" t="s">
        <v>29</v>
      </c>
      <c r="H22" s="105">
        <v>0</v>
      </c>
      <c r="I22" s="105">
        <v>0</v>
      </c>
      <c r="J22" s="105">
        <v>0</v>
      </c>
      <c r="K22" s="105">
        <v>5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5</v>
      </c>
      <c r="R22" s="105">
        <v>50</v>
      </c>
      <c r="S22" s="105">
        <v>0</v>
      </c>
      <c r="T22" s="105">
        <v>60</v>
      </c>
      <c r="U22" s="106">
        <v>0.052083333333333336</v>
      </c>
      <c r="V22" s="107">
        <v>0.05545266203703703</v>
      </c>
      <c r="W22" s="108">
        <v>0.0033693287037036973</v>
      </c>
      <c r="X22" s="105">
        <v>291.10999999999945</v>
      </c>
      <c r="Y22" s="105">
        <v>351.10999999999945</v>
      </c>
      <c r="Z22" s="73">
        <v>351.10999999999945</v>
      </c>
      <c r="AA22" s="262">
        <v>5</v>
      </c>
      <c r="AB22" s="262">
        <v>240</v>
      </c>
    </row>
    <row r="23" spans="1:28" s="202" customFormat="1" ht="56.25" customHeight="1">
      <c r="A23" s="261"/>
      <c r="B23" s="105">
        <v>2</v>
      </c>
      <c r="C23" s="259"/>
      <c r="D23" s="259"/>
      <c r="E23" s="259"/>
      <c r="F23" s="259"/>
      <c r="G23" s="259"/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5</v>
      </c>
      <c r="N23" s="105">
        <v>0</v>
      </c>
      <c r="O23" s="105">
        <v>0</v>
      </c>
      <c r="P23" s="105">
        <v>0</v>
      </c>
      <c r="Q23" s="105">
        <v>50</v>
      </c>
      <c r="R23" s="105">
        <v>50</v>
      </c>
      <c r="S23" s="105">
        <v>0</v>
      </c>
      <c r="T23" s="105">
        <v>105</v>
      </c>
      <c r="U23" s="106">
        <v>0.10416666666666667</v>
      </c>
      <c r="V23" s="107">
        <v>0.10760393518518518</v>
      </c>
      <c r="W23" s="108">
        <v>0.003437268518518513</v>
      </c>
      <c r="X23" s="105">
        <v>296.9799999999995</v>
      </c>
      <c r="Y23" s="105">
        <v>401.9799999999995</v>
      </c>
      <c r="Z23" s="109">
        <v>351.10999999999945</v>
      </c>
      <c r="AA23" s="263"/>
      <c r="AB23" s="263"/>
    </row>
    <row r="24" spans="1:28" s="202" customFormat="1" ht="56.25" customHeight="1">
      <c r="A24" s="260">
        <v>6</v>
      </c>
      <c r="B24" s="105">
        <v>1</v>
      </c>
      <c r="C24" s="258">
        <v>23</v>
      </c>
      <c r="D24" s="258" t="s">
        <v>46</v>
      </c>
      <c r="E24" s="258" t="s">
        <v>84</v>
      </c>
      <c r="F24" s="258" t="s">
        <v>85</v>
      </c>
      <c r="G24" s="258" t="s">
        <v>31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5</v>
      </c>
      <c r="N24" s="105">
        <v>0</v>
      </c>
      <c r="O24" s="105">
        <v>0</v>
      </c>
      <c r="P24" s="105">
        <v>0</v>
      </c>
      <c r="Q24" s="105">
        <v>50</v>
      </c>
      <c r="R24" s="105">
        <v>50</v>
      </c>
      <c r="S24" s="105">
        <v>50</v>
      </c>
      <c r="T24" s="105">
        <v>155</v>
      </c>
      <c r="U24" s="106">
        <v>0.04652777777777778</v>
      </c>
      <c r="V24" s="107">
        <v>0.04963321759259259</v>
      </c>
      <c r="W24" s="108">
        <v>0.0031054398148148143</v>
      </c>
      <c r="X24" s="105">
        <v>268.30999999999995</v>
      </c>
      <c r="Y24" s="105">
        <v>423.30999999999995</v>
      </c>
      <c r="Z24" s="109">
        <v>360.9799999999999</v>
      </c>
      <c r="AA24" s="262">
        <v>6</v>
      </c>
      <c r="AB24" s="262">
        <v>225</v>
      </c>
    </row>
    <row r="25" spans="1:28" s="202" customFormat="1" ht="56.25" customHeight="1">
      <c r="A25" s="261"/>
      <c r="B25" s="105">
        <v>2</v>
      </c>
      <c r="C25" s="259"/>
      <c r="D25" s="259"/>
      <c r="E25" s="259"/>
      <c r="F25" s="259"/>
      <c r="G25" s="259"/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50</v>
      </c>
      <c r="R25" s="105">
        <v>50</v>
      </c>
      <c r="S25" s="105">
        <v>0</v>
      </c>
      <c r="T25" s="105">
        <v>100</v>
      </c>
      <c r="U25" s="106">
        <v>0.09861111111111111</v>
      </c>
      <c r="V25" s="107">
        <v>0.10163171296296296</v>
      </c>
      <c r="W25" s="108">
        <v>0.0030206018518518507</v>
      </c>
      <c r="X25" s="105">
        <v>260.9799999999999</v>
      </c>
      <c r="Y25" s="105">
        <v>360.9799999999999</v>
      </c>
      <c r="Z25" s="109">
        <v>360.9799999999999</v>
      </c>
      <c r="AA25" s="263"/>
      <c r="AB25" s="263"/>
    </row>
    <row r="26" spans="1:28" s="202" customFormat="1" ht="37.5" customHeight="1">
      <c r="A26" s="260">
        <v>7</v>
      </c>
      <c r="B26" s="105">
        <v>1</v>
      </c>
      <c r="C26" s="258">
        <v>7</v>
      </c>
      <c r="D26" s="258" t="s">
        <v>46</v>
      </c>
      <c r="E26" s="258" t="s">
        <v>103</v>
      </c>
      <c r="F26" s="258" t="s">
        <v>140</v>
      </c>
      <c r="G26" s="258" t="s">
        <v>32</v>
      </c>
      <c r="H26" s="105">
        <v>0</v>
      </c>
      <c r="I26" s="105">
        <v>0</v>
      </c>
      <c r="J26" s="105">
        <v>50</v>
      </c>
      <c r="K26" s="105">
        <v>0</v>
      </c>
      <c r="L26" s="105">
        <v>50</v>
      </c>
      <c r="M26" s="105">
        <v>0</v>
      </c>
      <c r="N26" s="105">
        <v>0</v>
      </c>
      <c r="O26" s="105">
        <v>0</v>
      </c>
      <c r="P26" s="105">
        <v>0</v>
      </c>
      <c r="Q26" s="105">
        <v>50</v>
      </c>
      <c r="R26" s="105">
        <v>50</v>
      </c>
      <c r="S26" s="105">
        <v>50</v>
      </c>
      <c r="T26" s="105">
        <v>250</v>
      </c>
      <c r="U26" s="106">
        <v>0.049305555555555554</v>
      </c>
      <c r="V26" s="107">
        <v>0.05150960648148148</v>
      </c>
      <c r="W26" s="108">
        <v>0.0022040509259259253</v>
      </c>
      <c r="X26" s="105">
        <v>190.42999999999995</v>
      </c>
      <c r="Y26" s="105">
        <v>440.42999999999995</v>
      </c>
      <c r="Z26" s="109">
        <v>440.42999999999995</v>
      </c>
      <c r="AA26" s="262">
        <v>7</v>
      </c>
      <c r="AB26" s="262">
        <v>210</v>
      </c>
    </row>
    <row r="27" spans="1:28" s="202" customFormat="1" ht="37.5" customHeight="1">
      <c r="A27" s="261"/>
      <c r="B27" s="105">
        <v>2</v>
      </c>
      <c r="C27" s="259"/>
      <c r="D27" s="259"/>
      <c r="E27" s="259"/>
      <c r="F27" s="259"/>
      <c r="G27" s="259"/>
      <c r="H27" s="105">
        <v>0</v>
      </c>
      <c r="I27" s="105">
        <v>50</v>
      </c>
      <c r="J27" s="105">
        <v>5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50</v>
      </c>
      <c r="Q27" s="105">
        <v>50</v>
      </c>
      <c r="R27" s="105">
        <v>50</v>
      </c>
      <c r="S27" s="105">
        <v>0</v>
      </c>
      <c r="T27" s="105">
        <v>205</v>
      </c>
      <c r="U27" s="106">
        <v>0.1013888888888889</v>
      </c>
      <c r="V27" s="107">
        <v>0.10480358796296296</v>
      </c>
      <c r="W27" s="108">
        <v>0.0034146990740740596</v>
      </c>
      <c r="X27" s="105">
        <v>295.0299999999987</v>
      </c>
      <c r="Y27" s="105">
        <v>500.0299999999987</v>
      </c>
      <c r="Z27" s="109">
        <v>440.42999999999995</v>
      </c>
      <c r="AA27" s="263"/>
      <c r="AB27" s="263"/>
    </row>
    <row r="28" spans="1:28" s="202" customFormat="1" ht="56.25" customHeight="1">
      <c r="A28" s="260">
        <v>8</v>
      </c>
      <c r="B28" s="105">
        <v>1</v>
      </c>
      <c r="C28" s="258">
        <v>28</v>
      </c>
      <c r="D28" s="258" t="s">
        <v>46</v>
      </c>
      <c r="E28" s="258" t="s">
        <v>86</v>
      </c>
      <c r="F28" s="258" t="s">
        <v>87</v>
      </c>
      <c r="G28" s="258" t="s">
        <v>88</v>
      </c>
      <c r="H28" s="105">
        <v>0</v>
      </c>
      <c r="I28" s="105">
        <v>50</v>
      </c>
      <c r="J28" s="105">
        <v>50</v>
      </c>
      <c r="K28" s="105">
        <v>50</v>
      </c>
      <c r="L28" s="105">
        <v>50</v>
      </c>
      <c r="M28" s="105">
        <v>50</v>
      </c>
      <c r="N28" s="105">
        <v>50</v>
      </c>
      <c r="O28" s="105">
        <v>0</v>
      </c>
      <c r="P28" s="105">
        <v>0</v>
      </c>
      <c r="Q28" s="105">
        <v>50</v>
      </c>
      <c r="R28" s="105">
        <v>50</v>
      </c>
      <c r="S28" s="105">
        <v>50</v>
      </c>
      <c r="T28" s="105">
        <v>450</v>
      </c>
      <c r="U28" s="106">
        <v>0.04513888888888889</v>
      </c>
      <c r="V28" s="107">
        <v>0.04679872685185185</v>
      </c>
      <c r="W28" s="108">
        <v>0.0016598379629629637</v>
      </c>
      <c r="X28" s="105">
        <v>143.41000000000005</v>
      </c>
      <c r="Y28" s="105">
        <v>593.4100000000001</v>
      </c>
      <c r="Z28" s="109">
        <v>446.8300000000002</v>
      </c>
      <c r="AA28" s="264" t="s">
        <v>57</v>
      </c>
      <c r="AB28" s="262">
        <v>195</v>
      </c>
    </row>
    <row r="29" spans="1:28" s="202" customFormat="1" ht="56.25" customHeight="1">
      <c r="A29" s="261"/>
      <c r="B29" s="105">
        <v>2</v>
      </c>
      <c r="C29" s="259"/>
      <c r="D29" s="259"/>
      <c r="E29" s="259"/>
      <c r="F29" s="259"/>
      <c r="G29" s="259"/>
      <c r="H29" s="105">
        <v>0</v>
      </c>
      <c r="I29" s="105">
        <v>0</v>
      </c>
      <c r="J29" s="105">
        <v>0</v>
      </c>
      <c r="K29" s="105">
        <v>5</v>
      </c>
      <c r="L29" s="105">
        <v>0</v>
      </c>
      <c r="M29" s="105">
        <v>0</v>
      </c>
      <c r="N29" s="105">
        <v>5</v>
      </c>
      <c r="O29" s="105">
        <v>0</v>
      </c>
      <c r="P29" s="105">
        <v>0</v>
      </c>
      <c r="Q29" s="105">
        <v>50</v>
      </c>
      <c r="R29" s="105">
        <v>50</v>
      </c>
      <c r="S29" s="105">
        <v>50</v>
      </c>
      <c r="T29" s="105">
        <v>160</v>
      </c>
      <c r="U29" s="106">
        <v>0.09583333333333333</v>
      </c>
      <c r="V29" s="107">
        <v>0.099153125</v>
      </c>
      <c r="W29" s="108">
        <v>0.003319791666666669</v>
      </c>
      <c r="X29" s="105">
        <v>286.8300000000002</v>
      </c>
      <c r="Y29" s="105">
        <v>446.8300000000002</v>
      </c>
      <c r="Z29" s="109">
        <v>446.8300000000002</v>
      </c>
      <c r="AA29" s="265"/>
      <c r="AB29" s="263"/>
    </row>
    <row r="30" spans="1:28" s="202" customFormat="1" ht="56.25" customHeight="1">
      <c r="A30" s="260">
        <v>9</v>
      </c>
      <c r="B30" s="105">
        <v>1</v>
      </c>
      <c r="C30" s="258">
        <v>8</v>
      </c>
      <c r="D30" s="258" t="s">
        <v>46</v>
      </c>
      <c r="E30" s="258" t="s">
        <v>105</v>
      </c>
      <c r="F30" s="258" t="s">
        <v>106</v>
      </c>
      <c r="G30" s="258" t="s">
        <v>32</v>
      </c>
      <c r="H30" s="105">
        <v>0</v>
      </c>
      <c r="I30" s="105">
        <v>50</v>
      </c>
      <c r="J30" s="105">
        <v>50</v>
      </c>
      <c r="K30" s="105">
        <v>50</v>
      </c>
      <c r="L30" s="105">
        <v>50</v>
      </c>
      <c r="M30" s="105">
        <v>50</v>
      </c>
      <c r="N30" s="105">
        <v>50</v>
      </c>
      <c r="O30" s="105">
        <v>5</v>
      </c>
      <c r="P30" s="105">
        <v>0</v>
      </c>
      <c r="Q30" s="105">
        <v>50</v>
      </c>
      <c r="R30" s="105">
        <v>0</v>
      </c>
      <c r="S30" s="105">
        <v>0</v>
      </c>
      <c r="T30" s="105">
        <v>355</v>
      </c>
      <c r="U30" s="106">
        <v>0.043750000000000004</v>
      </c>
      <c r="V30" s="107">
        <v>0.04565532407407408</v>
      </c>
      <c r="W30" s="108">
        <v>0.0019053240740740732</v>
      </c>
      <c r="X30" s="105">
        <v>164.61999999999992</v>
      </c>
      <c r="Y30" s="105">
        <v>519.6199999999999</v>
      </c>
      <c r="Z30" s="109">
        <v>454.96999999999935</v>
      </c>
      <c r="AA30" s="264" t="s">
        <v>58</v>
      </c>
      <c r="AB30" s="262">
        <v>180</v>
      </c>
    </row>
    <row r="31" spans="1:28" s="202" customFormat="1" ht="56.25" customHeight="1">
      <c r="A31" s="261"/>
      <c r="B31" s="105">
        <v>2</v>
      </c>
      <c r="C31" s="259"/>
      <c r="D31" s="259"/>
      <c r="E31" s="259"/>
      <c r="F31" s="259"/>
      <c r="G31" s="259"/>
      <c r="H31" s="105">
        <v>0</v>
      </c>
      <c r="I31" s="105">
        <v>50</v>
      </c>
      <c r="J31" s="105">
        <v>50</v>
      </c>
      <c r="K31" s="105">
        <v>5</v>
      </c>
      <c r="L31" s="105">
        <v>50</v>
      </c>
      <c r="M31" s="105">
        <v>5</v>
      </c>
      <c r="N31" s="105">
        <v>0</v>
      </c>
      <c r="O31" s="105">
        <v>0</v>
      </c>
      <c r="P31" s="105">
        <v>0</v>
      </c>
      <c r="Q31" s="105">
        <v>50</v>
      </c>
      <c r="R31" s="105">
        <v>0</v>
      </c>
      <c r="S31" s="105">
        <v>0</v>
      </c>
      <c r="T31" s="105">
        <v>210</v>
      </c>
      <c r="U31" s="106">
        <v>0.09305555555555556</v>
      </c>
      <c r="V31" s="107">
        <v>0.09589085648148148</v>
      </c>
      <c r="W31" s="108">
        <v>0.002835300925925918</v>
      </c>
      <c r="X31" s="105">
        <v>244.96999999999935</v>
      </c>
      <c r="Y31" s="105">
        <v>454.96999999999935</v>
      </c>
      <c r="Z31" s="109">
        <v>454.96999999999935</v>
      </c>
      <c r="AA31" s="265"/>
      <c r="AB31" s="263"/>
    </row>
    <row r="32" spans="1:28" s="202" customFormat="1" ht="56.25" customHeight="1">
      <c r="A32" s="260">
        <v>10</v>
      </c>
      <c r="B32" s="105">
        <v>1</v>
      </c>
      <c r="C32" s="258">
        <v>10</v>
      </c>
      <c r="D32" s="258" t="s">
        <v>46</v>
      </c>
      <c r="E32" s="258" t="s">
        <v>79</v>
      </c>
      <c r="F32" s="258" t="s">
        <v>137</v>
      </c>
      <c r="G32" s="258" t="s">
        <v>81</v>
      </c>
      <c r="H32" s="105">
        <v>0</v>
      </c>
      <c r="I32" s="105">
        <v>5</v>
      </c>
      <c r="J32" s="105">
        <v>50</v>
      </c>
      <c r="K32" s="105">
        <v>0</v>
      </c>
      <c r="L32" s="105">
        <v>50</v>
      </c>
      <c r="M32" s="105">
        <v>0</v>
      </c>
      <c r="N32" s="105">
        <v>0</v>
      </c>
      <c r="O32" s="105">
        <v>0</v>
      </c>
      <c r="P32" s="105">
        <v>0</v>
      </c>
      <c r="Q32" s="105">
        <v>50</v>
      </c>
      <c r="R32" s="105">
        <v>50</v>
      </c>
      <c r="S32" s="105">
        <v>50</v>
      </c>
      <c r="T32" s="105">
        <v>255</v>
      </c>
      <c r="U32" s="106">
        <v>0.041666666666666664</v>
      </c>
      <c r="V32" s="107">
        <v>0.044175347222222223</v>
      </c>
      <c r="W32" s="108">
        <v>0.002508680555555559</v>
      </c>
      <c r="X32" s="105">
        <v>216.7500000000003</v>
      </c>
      <c r="Y32" s="105">
        <v>471.75000000000034</v>
      </c>
      <c r="Z32" s="109">
        <v>471.75000000000034</v>
      </c>
      <c r="AA32" s="264" t="s">
        <v>59</v>
      </c>
      <c r="AB32" s="262">
        <v>165</v>
      </c>
    </row>
    <row r="33" spans="1:28" s="202" customFormat="1" ht="56.25" customHeight="1">
      <c r="A33" s="261"/>
      <c r="B33" s="105">
        <v>2</v>
      </c>
      <c r="C33" s="259"/>
      <c r="D33" s="259"/>
      <c r="E33" s="259"/>
      <c r="F33" s="259"/>
      <c r="G33" s="259"/>
      <c r="H33" s="105">
        <v>0</v>
      </c>
      <c r="I33" s="105">
        <v>0</v>
      </c>
      <c r="J33" s="105">
        <v>50</v>
      </c>
      <c r="K33" s="105">
        <v>0</v>
      </c>
      <c r="L33" s="105">
        <v>50</v>
      </c>
      <c r="M33" s="105">
        <v>5</v>
      </c>
      <c r="N33" s="105">
        <v>0</v>
      </c>
      <c r="O33" s="105">
        <v>0</v>
      </c>
      <c r="P33" s="105">
        <v>50</v>
      </c>
      <c r="Q33" s="105">
        <v>50</v>
      </c>
      <c r="R33" s="105">
        <v>5</v>
      </c>
      <c r="S33" s="105">
        <v>50</v>
      </c>
      <c r="T33" s="105">
        <v>260</v>
      </c>
      <c r="U33" s="106">
        <v>0.08958333333333333</v>
      </c>
      <c r="V33" s="107">
        <v>0.09318564814814816</v>
      </c>
      <c r="W33" s="108">
        <v>0.003602314814814822</v>
      </c>
      <c r="X33" s="105">
        <v>311.24000000000063</v>
      </c>
      <c r="Y33" s="105">
        <v>571.2400000000007</v>
      </c>
      <c r="Z33" s="109">
        <v>471.75000000000034</v>
      </c>
      <c r="AA33" s="265"/>
      <c r="AB33" s="263"/>
    </row>
    <row r="34" spans="1:28" s="202" customFormat="1" ht="56.25" customHeight="1">
      <c r="A34" s="260">
        <v>11</v>
      </c>
      <c r="B34" s="105">
        <v>1</v>
      </c>
      <c r="C34" s="258">
        <v>45</v>
      </c>
      <c r="D34" s="258" t="s">
        <v>46</v>
      </c>
      <c r="E34" s="258" t="s">
        <v>117</v>
      </c>
      <c r="F34" s="258" t="s">
        <v>118</v>
      </c>
      <c r="G34" s="258" t="s">
        <v>33</v>
      </c>
      <c r="H34" s="105">
        <v>0</v>
      </c>
      <c r="I34" s="105">
        <v>5</v>
      </c>
      <c r="J34" s="105">
        <v>50</v>
      </c>
      <c r="K34" s="105">
        <v>5</v>
      </c>
      <c r="L34" s="105">
        <v>50</v>
      </c>
      <c r="M34" s="105">
        <v>0</v>
      </c>
      <c r="N34" s="105">
        <v>0</v>
      </c>
      <c r="O34" s="105">
        <v>0</v>
      </c>
      <c r="P34" s="105">
        <v>50</v>
      </c>
      <c r="Q34" s="105">
        <v>50</v>
      </c>
      <c r="R34" s="105">
        <v>50</v>
      </c>
      <c r="S34" s="105">
        <v>50</v>
      </c>
      <c r="T34" s="105">
        <v>310</v>
      </c>
      <c r="U34" s="106">
        <v>0.036111111111111115</v>
      </c>
      <c r="V34" s="107">
        <v>0.03854490740740741</v>
      </c>
      <c r="W34" s="108">
        <v>0.002433796296296295</v>
      </c>
      <c r="X34" s="105">
        <v>210.2799999999999</v>
      </c>
      <c r="Y34" s="105">
        <v>520.2799999999999</v>
      </c>
      <c r="Z34" s="109">
        <v>520.2799999999999</v>
      </c>
      <c r="AA34" s="264" t="s">
        <v>66</v>
      </c>
      <c r="AB34" s="262">
        <v>150</v>
      </c>
    </row>
    <row r="35" spans="1:28" s="202" customFormat="1" ht="56.25" customHeight="1">
      <c r="A35" s="261"/>
      <c r="B35" s="105">
        <v>2</v>
      </c>
      <c r="C35" s="259"/>
      <c r="D35" s="259"/>
      <c r="E35" s="259"/>
      <c r="F35" s="259"/>
      <c r="G35" s="259"/>
      <c r="H35" s="105">
        <v>0</v>
      </c>
      <c r="I35" s="105">
        <v>50</v>
      </c>
      <c r="J35" s="105">
        <v>50</v>
      </c>
      <c r="K35" s="105">
        <v>50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50</v>
      </c>
      <c r="R35" s="105">
        <v>5</v>
      </c>
      <c r="S35" s="105">
        <v>50</v>
      </c>
      <c r="T35" s="105">
        <v>255</v>
      </c>
      <c r="U35" s="106">
        <v>0.07916666666666666</v>
      </c>
      <c r="V35" s="107">
        <v>0.08239861111111112</v>
      </c>
      <c r="W35" s="108">
        <v>0.003231944444444454</v>
      </c>
      <c r="X35" s="105">
        <v>279.2400000000008</v>
      </c>
      <c r="Y35" s="105">
        <v>534.2400000000008</v>
      </c>
      <c r="Z35" s="109">
        <v>520.2799999999999</v>
      </c>
      <c r="AA35" s="265"/>
      <c r="AB35" s="263"/>
    </row>
    <row r="36" spans="1:28" s="202" customFormat="1" ht="56.25" customHeight="1">
      <c r="A36" s="260">
        <v>12</v>
      </c>
      <c r="B36" s="105">
        <v>1</v>
      </c>
      <c r="C36" s="258">
        <v>43</v>
      </c>
      <c r="D36" s="258" t="s">
        <v>46</v>
      </c>
      <c r="E36" s="258" t="s">
        <v>114</v>
      </c>
      <c r="F36" s="258" t="s">
        <v>115</v>
      </c>
      <c r="G36" s="258" t="s">
        <v>116</v>
      </c>
      <c r="H36" s="105">
        <v>0</v>
      </c>
      <c r="I36" s="105">
        <v>50</v>
      </c>
      <c r="J36" s="105">
        <v>50</v>
      </c>
      <c r="K36" s="105">
        <v>50</v>
      </c>
      <c r="L36" s="105">
        <v>50</v>
      </c>
      <c r="M36" s="105">
        <v>5</v>
      </c>
      <c r="N36" s="105">
        <v>0</v>
      </c>
      <c r="O36" s="105">
        <v>0</v>
      </c>
      <c r="P36" s="105">
        <v>50</v>
      </c>
      <c r="Q36" s="105">
        <v>50</v>
      </c>
      <c r="R36" s="105">
        <v>0</v>
      </c>
      <c r="S36" s="105">
        <v>0</v>
      </c>
      <c r="T36" s="105">
        <v>305</v>
      </c>
      <c r="U36" s="106">
        <v>0.03958333333333333</v>
      </c>
      <c r="V36" s="107">
        <v>0.04258738425925926</v>
      </c>
      <c r="W36" s="108">
        <v>0.0030040509259259274</v>
      </c>
      <c r="X36" s="105">
        <v>259.5500000000001</v>
      </c>
      <c r="Y36" s="105">
        <v>564.5500000000002</v>
      </c>
      <c r="Z36" s="109">
        <v>564.5500000000002</v>
      </c>
      <c r="AA36" s="264" t="s">
        <v>67</v>
      </c>
      <c r="AB36" s="262">
        <v>135</v>
      </c>
    </row>
    <row r="37" spans="1:28" s="202" customFormat="1" ht="56.25" customHeight="1">
      <c r="A37" s="261"/>
      <c r="B37" s="105">
        <v>2</v>
      </c>
      <c r="C37" s="259"/>
      <c r="D37" s="259"/>
      <c r="E37" s="259"/>
      <c r="F37" s="259"/>
      <c r="G37" s="259"/>
      <c r="H37" s="105">
        <v>0</v>
      </c>
      <c r="I37" s="105">
        <v>50</v>
      </c>
      <c r="J37" s="105">
        <v>50</v>
      </c>
      <c r="K37" s="105">
        <v>50</v>
      </c>
      <c r="L37" s="105">
        <v>50</v>
      </c>
      <c r="M37" s="105">
        <v>5</v>
      </c>
      <c r="N37" s="105">
        <v>5</v>
      </c>
      <c r="O37" s="105">
        <v>0</v>
      </c>
      <c r="P37" s="105">
        <v>50</v>
      </c>
      <c r="Q37" s="105">
        <v>50</v>
      </c>
      <c r="R37" s="105">
        <v>50</v>
      </c>
      <c r="S37" s="105">
        <v>50</v>
      </c>
      <c r="T37" s="105">
        <v>410</v>
      </c>
      <c r="U37" s="106">
        <v>0.08541666666666665</v>
      </c>
      <c r="V37" s="107">
        <v>0.09027905092592592</v>
      </c>
      <c r="W37" s="108">
        <v>0.004862384259259264</v>
      </c>
      <c r="X37" s="105">
        <v>420.1100000000004</v>
      </c>
      <c r="Y37" s="105">
        <v>830.1100000000004</v>
      </c>
      <c r="Z37" s="109">
        <v>564.5500000000002</v>
      </c>
      <c r="AA37" s="265"/>
      <c r="AB37" s="263"/>
    </row>
    <row r="38" spans="1:28" s="202" customFormat="1" ht="56.25" customHeight="1">
      <c r="A38" s="260">
        <v>13</v>
      </c>
      <c r="B38" s="105">
        <v>1</v>
      </c>
      <c r="C38" s="258">
        <v>12</v>
      </c>
      <c r="D38" s="258" t="s">
        <v>46</v>
      </c>
      <c r="E38" s="258" t="s">
        <v>121</v>
      </c>
      <c r="F38" s="258" t="s">
        <v>133</v>
      </c>
      <c r="G38" s="258" t="s">
        <v>32</v>
      </c>
      <c r="H38" s="105">
        <v>0</v>
      </c>
      <c r="I38" s="105">
        <v>50</v>
      </c>
      <c r="J38" s="105">
        <v>50</v>
      </c>
      <c r="K38" s="105">
        <v>50</v>
      </c>
      <c r="L38" s="105">
        <v>50</v>
      </c>
      <c r="M38" s="105">
        <v>50</v>
      </c>
      <c r="N38" s="105">
        <v>50</v>
      </c>
      <c r="O38" s="105">
        <v>0</v>
      </c>
      <c r="P38" s="105">
        <v>50</v>
      </c>
      <c r="Q38" s="105">
        <v>50</v>
      </c>
      <c r="R38" s="105">
        <v>5</v>
      </c>
      <c r="S38" s="105">
        <v>50</v>
      </c>
      <c r="T38" s="105">
        <v>455</v>
      </c>
      <c r="U38" s="106">
        <v>0.034722222222222224</v>
      </c>
      <c r="V38" s="107">
        <v>0.03640462962962963</v>
      </c>
      <c r="W38" s="108">
        <v>0.0016824074074074033</v>
      </c>
      <c r="X38" s="105">
        <v>145.35999999999964</v>
      </c>
      <c r="Y38" s="105">
        <v>600.3599999999997</v>
      </c>
      <c r="Z38" s="195">
        <v>600.3599999999997</v>
      </c>
      <c r="AA38" s="264" t="s">
        <v>68</v>
      </c>
      <c r="AB38" s="262">
        <v>120</v>
      </c>
    </row>
    <row r="39" spans="1:28" s="202" customFormat="1" ht="56.25" customHeight="1">
      <c r="A39" s="261"/>
      <c r="B39" s="105">
        <v>2</v>
      </c>
      <c r="C39" s="259"/>
      <c r="D39" s="259"/>
      <c r="E39" s="259"/>
      <c r="F39" s="259"/>
      <c r="G39" s="259"/>
      <c r="H39" s="105">
        <v>0</v>
      </c>
      <c r="I39" s="105">
        <v>50</v>
      </c>
      <c r="J39" s="105">
        <v>50</v>
      </c>
      <c r="K39" s="105">
        <v>50</v>
      </c>
      <c r="L39" s="105">
        <v>50</v>
      </c>
      <c r="M39" s="105">
        <v>50</v>
      </c>
      <c r="N39" s="105">
        <v>50</v>
      </c>
      <c r="O39" s="105">
        <v>50</v>
      </c>
      <c r="P39" s="105">
        <v>50</v>
      </c>
      <c r="Q39" s="105">
        <v>50</v>
      </c>
      <c r="R39" s="105">
        <v>50</v>
      </c>
      <c r="S39" s="105">
        <v>50</v>
      </c>
      <c r="T39" s="105">
        <v>550</v>
      </c>
      <c r="U39" s="106">
        <v>0.07708333333333334</v>
      </c>
      <c r="V39" s="107">
        <v>0</v>
      </c>
      <c r="W39" s="108">
        <v>0</v>
      </c>
      <c r="X39" s="105">
        <v>0</v>
      </c>
      <c r="Y39" s="105">
        <v>0</v>
      </c>
      <c r="Z39" s="195">
        <v>600.3599999999997</v>
      </c>
      <c r="AA39" s="265"/>
      <c r="AB39" s="263"/>
    </row>
    <row r="40" spans="1:28" s="202" customFormat="1" ht="56.25" customHeight="1">
      <c r="A40" s="260">
        <v>14</v>
      </c>
      <c r="B40" s="105">
        <v>1</v>
      </c>
      <c r="C40" s="258">
        <v>32</v>
      </c>
      <c r="D40" s="258" t="s">
        <v>46</v>
      </c>
      <c r="E40" s="258" t="s">
        <v>94</v>
      </c>
      <c r="F40" s="258" t="s">
        <v>95</v>
      </c>
      <c r="G40" s="258" t="s">
        <v>30</v>
      </c>
      <c r="H40" s="105">
        <v>0</v>
      </c>
      <c r="I40" s="105">
        <v>50</v>
      </c>
      <c r="J40" s="105">
        <v>50</v>
      </c>
      <c r="K40" s="105">
        <v>5</v>
      </c>
      <c r="L40" s="105">
        <v>50</v>
      </c>
      <c r="M40" s="105">
        <v>50</v>
      </c>
      <c r="N40" s="105">
        <v>50</v>
      </c>
      <c r="O40" s="105">
        <v>0</v>
      </c>
      <c r="P40" s="105">
        <v>50</v>
      </c>
      <c r="Q40" s="105">
        <v>50</v>
      </c>
      <c r="R40" s="105">
        <v>5</v>
      </c>
      <c r="S40" s="105">
        <v>50</v>
      </c>
      <c r="T40" s="105">
        <v>410</v>
      </c>
      <c r="U40" s="106">
        <v>0.0375</v>
      </c>
      <c r="V40" s="107">
        <v>0.040028703703703705</v>
      </c>
      <c r="W40" s="108">
        <v>0.0025287037037037066</v>
      </c>
      <c r="X40" s="105">
        <v>218.48000000000025</v>
      </c>
      <c r="Y40" s="105">
        <v>628.4800000000002</v>
      </c>
      <c r="Z40" s="109">
        <v>619.4300000000005</v>
      </c>
      <c r="AA40" s="264" t="s">
        <v>69</v>
      </c>
      <c r="AB40" s="262">
        <v>105</v>
      </c>
    </row>
    <row r="41" spans="1:28" s="202" customFormat="1" ht="56.25" customHeight="1">
      <c r="A41" s="261"/>
      <c r="B41" s="105">
        <v>2</v>
      </c>
      <c r="C41" s="259"/>
      <c r="D41" s="259"/>
      <c r="E41" s="259"/>
      <c r="F41" s="259"/>
      <c r="G41" s="259"/>
      <c r="H41" s="105">
        <v>0</v>
      </c>
      <c r="I41" s="105">
        <v>5</v>
      </c>
      <c r="J41" s="105">
        <v>50</v>
      </c>
      <c r="K41" s="105">
        <v>50</v>
      </c>
      <c r="L41" s="105">
        <v>50</v>
      </c>
      <c r="M41" s="105">
        <v>50</v>
      </c>
      <c r="N41" s="105">
        <v>50</v>
      </c>
      <c r="O41" s="105">
        <v>50</v>
      </c>
      <c r="P41" s="105">
        <v>0</v>
      </c>
      <c r="Q41" s="105">
        <v>50</v>
      </c>
      <c r="R41" s="105">
        <v>50</v>
      </c>
      <c r="S41" s="105">
        <v>50</v>
      </c>
      <c r="T41" s="105">
        <v>455</v>
      </c>
      <c r="U41" s="106">
        <v>0.08333333333333333</v>
      </c>
      <c r="V41" s="107">
        <v>0.08523645833333333</v>
      </c>
      <c r="W41" s="108">
        <v>0.0019031250000000055</v>
      </c>
      <c r="X41" s="105">
        <v>164.43000000000046</v>
      </c>
      <c r="Y41" s="105">
        <v>619.4300000000005</v>
      </c>
      <c r="Z41" s="109">
        <v>619.4300000000005</v>
      </c>
      <c r="AA41" s="265"/>
      <c r="AB41" s="263"/>
    </row>
    <row r="42" spans="1:28" s="202" customFormat="1" ht="56.25" customHeight="1">
      <c r="A42" s="260">
        <v>15</v>
      </c>
      <c r="B42" s="105">
        <v>1</v>
      </c>
      <c r="C42" s="258">
        <v>40</v>
      </c>
      <c r="D42" s="258" t="s">
        <v>46</v>
      </c>
      <c r="E42" s="258" t="s">
        <v>101</v>
      </c>
      <c r="F42" s="258" t="s">
        <v>119</v>
      </c>
      <c r="G42" s="258" t="s">
        <v>143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05">
        <v>0</v>
      </c>
      <c r="S42" s="105">
        <v>0</v>
      </c>
      <c r="T42" s="105">
        <v>0</v>
      </c>
      <c r="U42" s="106" t="s">
        <v>135</v>
      </c>
      <c r="V42" s="107"/>
      <c r="W42" s="108"/>
      <c r="X42" s="105"/>
      <c r="Y42" s="105"/>
      <c r="Z42" s="109"/>
      <c r="AA42" s="264"/>
      <c r="AB42" s="262"/>
    </row>
    <row r="43" spans="1:28" s="202" customFormat="1" ht="56.25" customHeight="1">
      <c r="A43" s="261"/>
      <c r="B43" s="105">
        <v>2</v>
      </c>
      <c r="C43" s="259"/>
      <c r="D43" s="259"/>
      <c r="E43" s="259"/>
      <c r="F43" s="259"/>
      <c r="G43" s="259"/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105">
        <v>0</v>
      </c>
      <c r="S43" s="105">
        <v>0</v>
      </c>
      <c r="T43" s="105">
        <v>0</v>
      </c>
      <c r="U43" s="106" t="s">
        <v>135</v>
      </c>
      <c r="V43" s="107"/>
      <c r="W43" s="108"/>
      <c r="X43" s="204"/>
      <c r="Y43" s="204"/>
      <c r="Z43" s="109"/>
      <c r="AA43" s="265"/>
      <c r="AB43" s="263"/>
    </row>
    <row r="44" spans="1:28" s="202" customFormat="1" ht="27.75" customHeight="1" hidden="1">
      <c r="A44" s="74">
        <v>16</v>
      </c>
      <c r="B44" s="105">
        <v>1</v>
      </c>
      <c r="C44" s="105">
        <v>0</v>
      </c>
      <c r="D44" s="105" t="s">
        <v>46</v>
      </c>
      <c r="E44" s="105">
        <v>0</v>
      </c>
      <c r="F44" s="105">
        <v>0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5">
        <v>0</v>
      </c>
      <c r="P44" s="105">
        <v>0</v>
      </c>
      <c r="Q44" s="105">
        <v>0</v>
      </c>
      <c r="R44" s="105">
        <v>0</v>
      </c>
      <c r="S44" s="105">
        <v>0</v>
      </c>
      <c r="T44" s="105">
        <v>0</v>
      </c>
      <c r="U44" s="106">
        <v>0</v>
      </c>
      <c r="V44" s="107">
        <v>0</v>
      </c>
      <c r="W44" s="108">
        <v>0</v>
      </c>
      <c r="X44" s="105">
        <v>0</v>
      </c>
      <c r="Y44" s="105">
        <v>0</v>
      </c>
      <c r="Z44" s="109">
        <v>0</v>
      </c>
      <c r="AA44" s="104" t="s">
        <v>71</v>
      </c>
      <c r="AB44" s="78">
        <v>75</v>
      </c>
    </row>
    <row r="45" spans="1:28" s="202" customFormat="1" ht="27.75" customHeight="1" hidden="1">
      <c r="A45" s="74">
        <v>16</v>
      </c>
      <c r="B45" s="105">
        <v>2</v>
      </c>
      <c r="C45" s="105">
        <v>0</v>
      </c>
      <c r="D45" s="105" t="s">
        <v>46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05">
        <v>0</v>
      </c>
      <c r="Q45" s="105">
        <v>0</v>
      </c>
      <c r="R45" s="105">
        <v>0</v>
      </c>
      <c r="S45" s="105">
        <v>0</v>
      </c>
      <c r="T45" s="105">
        <v>0</v>
      </c>
      <c r="U45" s="106">
        <v>0</v>
      </c>
      <c r="V45" s="107">
        <v>0</v>
      </c>
      <c r="W45" s="108">
        <v>0</v>
      </c>
      <c r="X45" s="105">
        <v>0</v>
      </c>
      <c r="Y45" s="105">
        <v>0</v>
      </c>
      <c r="Z45" s="109">
        <v>0</v>
      </c>
      <c r="AA45" s="80"/>
      <c r="AB45" s="77"/>
    </row>
    <row r="46" spans="1:28" s="202" customFormat="1" ht="27.75" customHeight="1" hidden="1">
      <c r="A46" s="74">
        <v>17</v>
      </c>
      <c r="B46" s="105">
        <v>1</v>
      </c>
      <c r="C46" s="105">
        <v>0</v>
      </c>
      <c r="D46" s="105" t="s">
        <v>46</v>
      </c>
      <c r="E46" s="105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05">
        <v>0</v>
      </c>
      <c r="S46" s="105">
        <v>0</v>
      </c>
      <c r="T46" s="105">
        <v>0</v>
      </c>
      <c r="U46" s="106">
        <v>0</v>
      </c>
      <c r="V46" s="107">
        <v>0</v>
      </c>
      <c r="W46" s="108">
        <v>0</v>
      </c>
      <c r="X46" s="105">
        <v>0</v>
      </c>
      <c r="Y46" s="105">
        <v>0</v>
      </c>
      <c r="Z46" s="109">
        <v>0</v>
      </c>
      <c r="AA46" s="104" t="s">
        <v>72</v>
      </c>
      <c r="AB46" s="78">
        <v>60</v>
      </c>
    </row>
    <row r="47" spans="1:28" s="202" customFormat="1" ht="27.75" customHeight="1" hidden="1">
      <c r="A47" s="74">
        <v>17</v>
      </c>
      <c r="B47" s="105">
        <v>2</v>
      </c>
      <c r="C47" s="105">
        <v>0</v>
      </c>
      <c r="D47" s="105" t="s">
        <v>46</v>
      </c>
      <c r="E47" s="105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105">
        <v>0</v>
      </c>
      <c r="L47" s="105">
        <v>0</v>
      </c>
      <c r="M47" s="105">
        <v>0</v>
      </c>
      <c r="N47" s="105">
        <v>0</v>
      </c>
      <c r="O47" s="105">
        <v>0</v>
      </c>
      <c r="P47" s="105">
        <v>0</v>
      </c>
      <c r="Q47" s="105">
        <v>0</v>
      </c>
      <c r="R47" s="105">
        <v>0</v>
      </c>
      <c r="S47" s="105">
        <v>0</v>
      </c>
      <c r="T47" s="105">
        <v>0</v>
      </c>
      <c r="U47" s="106">
        <v>0</v>
      </c>
      <c r="V47" s="107">
        <v>0</v>
      </c>
      <c r="W47" s="108">
        <v>0</v>
      </c>
      <c r="X47" s="105">
        <v>0</v>
      </c>
      <c r="Y47" s="105">
        <v>0</v>
      </c>
      <c r="Z47" s="109">
        <v>0</v>
      </c>
      <c r="AA47" s="80"/>
      <c r="AB47" s="77"/>
    </row>
    <row r="48" spans="1:28" s="202" customFormat="1" ht="27.75" customHeight="1" hidden="1">
      <c r="A48" s="74">
        <v>18</v>
      </c>
      <c r="B48" s="105">
        <v>1</v>
      </c>
      <c r="C48" s="105">
        <v>0</v>
      </c>
      <c r="D48" s="105" t="s">
        <v>46</v>
      </c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105">
        <v>0</v>
      </c>
      <c r="R48" s="105">
        <v>0</v>
      </c>
      <c r="S48" s="105">
        <v>0</v>
      </c>
      <c r="T48" s="105">
        <v>0</v>
      </c>
      <c r="U48" s="106">
        <v>0</v>
      </c>
      <c r="V48" s="107">
        <v>0</v>
      </c>
      <c r="W48" s="108">
        <v>0</v>
      </c>
      <c r="X48" s="105">
        <v>0</v>
      </c>
      <c r="Y48" s="105">
        <v>0</v>
      </c>
      <c r="Z48" s="109">
        <v>0</v>
      </c>
      <c r="AA48" s="104" t="s">
        <v>73</v>
      </c>
      <c r="AB48" s="78">
        <v>45</v>
      </c>
    </row>
    <row r="49" spans="1:28" s="202" customFormat="1" ht="27.75" customHeight="1" hidden="1">
      <c r="A49" s="74">
        <v>18</v>
      </c>
      <c r="B49" s="105">
        <v>2</v>
      </c>
      <c r="C49" s="105">
        <v>0</v>
      </c>
      <c r="D49" s="105" t="s">
        <v>46</v>
      </c>
      <c r="E49" s="105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5">
        <v>0</v>
      </c>
      <c r="P49" s="105">
        <v>0</v>
      </c>
      <c r="Q49" s="105">
        <v>0</v>
      </c>
      <c r="R49" s="105">
        <v>0</v>
      </c>
      <c r="S49" s="105">
        <v>0</v>
      </c>
      <c r="T49" s="105">
        <v>0</v>
      </c>
      <c r="U49" s="106">
        <v>0</v>
      </c>
      <c r="V49" s="107">
        <v>0</v>
      </c>
      <c r="W49" s="108">
        <v>0</v>
      </c>
      <c r="X49" s="105">
        <v>0</v>
      </c>
      <c r="Y49" s="105">
        <v>0</v>
      </c>
      <c r="Z49" s="109">
        <v>0</v>
      </c>
      <c r="AA49" s="80"/>
      <c r="AB49" s="77"/>
    </row>
    <row r="50" spans="1:28" s="202" customFormat="1" ht="27.75" customHeight="1" hidden="1">
      <c r="A50" s="74">
        <v>19</v>
      </c>
      <c r="B50" s="105">
        <v>1</v>
      </c>
      <c r="C50" s="105">
        <v>0</v>
      </c>
      <c r="D50" s="105" t="s">
        <v>46</v>
      </c>
      <c r="E50" s="105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05">
        <v>0</v>
      </c>
      <c r="Q50" s="105">
        <v>0</v>
      </c>
      <c r="R50" s="105">
        <v>0</v>
      </c>
      <c r="S50" s="105">
        <v>0</v>
      </c>
      <c r="T50" s="105">
        <v>0</v>
      </c>
      <c r="U50" s="106">
        <v>0</v>
      </c>
      <c r="V50" s="107">
        <v>0</v>
      </c>
      <c r="W50" s="108">
        <v>0</v>
      </c>
      <c r="X50" s="105">
        <v>0</v>
      </c>
      <c r="Y50" s="105">
        <v>0</v>
      </c>
      <c r="Z50" s="109">
        <v>0</v>
      </c>
      <c r="AA50" s="104" t="s">
        <v>74</v>
      </c>
      <c r="AB50" s="78">
        <v>30</v>
      </c>
    </row>
    <row r="51" spans="1:28" s="202" customFormat="1" ht="27.75" customHeight="1" hidden="1">
      <c r="A51" s="74">
        <v>19</v>
      </c>
      <c r="B51" s="105">
        <v>2</v>
      </c>
      <c r="C51" s="105">
        <v>0</v>
      </c>
      <c r="D51" s="105" t="s">
        <v>46</v>
      </c>
      <c r="E51" s="105">
        <v>0</v>
      </c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105">
        <v>0</v>
      </c>
      <c r="R51" s="105">
        <v>0</v>
      </c>
      <c r="S51" s="105">
        <v>0</v>
      </c>
      <c r="T51" s="105">
        <v>0</v>
      </c>
      <c r="U51" s="106">
        <v>0</v>
      </c>
      <c r="V51" s="107">
        <v>0</v>
      </c>
      <c r="W51" s="108">
        <v>0</v>
      </c>
      <c r="X51" s="105">
        <v>0</v>
      </c>
      <c r="Y51" s="105">
        <v>0</v>
      </c>
      <c r="Z51" s="109">
        <v>0</v>
      </c>
      <c r="AA51" s="80"/>
      <c r="AB51" s="77"/>
    </row>
    <row r="52" spans="1:28" s="202" customFormat="1" ht="27.75" customHeight="1" hidden="1">
      <c r="A52" s="74">
        <v>20</v>
      </c>
      <c r="B52" s="105">
        <v>1</v>
      </c>
      <c r="C52" s="105">
        <v>0</v>
      </c>
      <c r="D52" s="105" t="s">
        <v>46</v>
      </c>
      <c r="E52" s="105">
        <v>0</v>
      </c>
      <c r="F52" s="105">
        <v>0</v>
      </c>
      <c r="G52" s="105">
        <v>0</v>
      </c>
      <c r="H52" s="105">
        <v>0</v>
      </c>
      <c r="I52" s="105">
        <v>0</v>
      </c>
      <c r="J52" s="105">
        <v>0</v>
      </c>
      <c r="K52" s="105">
        <v>0</v>
      </c>
      <c r="L52" s="105">
        <v>0</v>
      </c>
      <c r="M52" s="105">
        <v>0</v>
      </c>
      <c r="N52" s="105">
        <v>0</v>
      </c>
      <c r="O52" s="105">
        <v>0</v>
      </c>
      <c r="P52" s="105">
        <v>0</v>
      </c>
      <c r="Q52" s="105">
        <v>0</v>
      </c>
      <c r="R52" s="105">
        <v>0</v>
      </c>
      <c r="S52" s="105">
        <v>0</v>
      </c>
      <c r="T52" s="105">
        <v>0</v>
      </c>
      <c r="U52" s="106">
        <v>0</v>
      </c>
      <c r="V52" s="107">
        <v>0</v>
      </c>
      <c r="W52" s="108">
        <v>0</v>
      </c>
      <c r="X52" s="105">
        <v>0</v>
      </c>
      <c r="Y52" s="105">
        <v>0</v>
      </c>
      <c r="Z52" s="109">
        <v>0</v>
      </c>
      <c r="AA52" s="104" t="s">
        <v>75</v>
      </c>
      <c r="AB52" s="78">
        <v>15</v>
      </c>
    </row>
    <row r="53" spans="1:28" s="202" customFormat="1" ht="21" customHeight="1" hidden="1">
      <c r="A53" s="74">
        <v>20</v>
      </c>
      <c r="B53" s="105">
        <v>2</v>
      </c>
      <c r="C53" s="105">
        <v>0</v>
      </c>
      <c r="D53" s="105" t="s">
        <v>46</v>
      </c>
      <c r="E53" s="105">
        <v>0</v>
      </c>
      <c r="F53" s="105">
        <v>0</v>
      </c>
      <c r="G53" s="105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  <c r="P53" s="105">
        <v>0</v>
      </c>
      <c r="Q53" s="105">
        <v>0</v>
      </c>
      <c r="R53" s="105">
        <v>0</v>
      </c>
      <c r="S53" s="105">
        <v>0</v>
      </c>
      <c r="T53" s="105">
        <v>0</v>
      </c>
      <c r="U53" s="106">
        <v>0</v>
      </c>
      <c r="V53" s="107">
        <v>0</v>
      </c>
      <c r="W53" s="108">
        <v>0</v>
      </c>
      <c r="X53" s="105">
        <v>0</v>
      </c>
      <c r="Y53" s="105">
        <v>0</v>
      </c>
      <c r="Z53" s="109">
        <v>0</v>
      </c>
      <c r="AA53" s="80"/>
      <c r="AB53" s="77"/>
    </row>
    <row r="54" spans="1:28" s="202" customFormat="1" ht="9.75" customHeight="1">
      <c r="A54" s="291" t="s">
        <v>48</v>
      </c>
      <c r="B54" s="292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4"/>
      <c r="AB54" s="295"/>
    </row>
    <row r="55" spans="1:28" s="202" customFormat="1" ht="21" customHeight="1">
      <c r="A55" s="296"/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8"/>
      <c r="AB55" s="299"/>
    </row>
    <row r="56" spans="1:28" s="202" customFormat="1" ht="56.25" customHeight="1">
      <c r="A56" s="260">
        <v>1</v>
      </c>
      <c r="B56" s="105">
        <v>1</v>
      </c>
      <c r="C56" s="258">
        <v>1</v>
      </c>
      <c r="D56" s="258" t="s">
        <v>45</v>
      </c>
      <c r="E56" s="258" t="s">
        <v>76</v>
      </c>
      <c r="F56" s="258" t="s">
        <v>139</v>
      </c>
      <c r="G56" s="258" t="s">
        <v>78</v>
      </c>
      <c r="H56" s="105">
        <v>0</v>
      </c>
      <c r="I56" s="105">
        <v>5</v>
      </c>
      <c r="J56" s="105">
        <v>0</v>
      </c>
      <c r="K56" s="105">
        <v>0</v>
      </c>
      <c r="L56" s="105">
        <v>50</v>
      </c>
      <c r="M56" s="105">
        <v>0</v>
      </c>
      <c r="N56" s="105">
        <v>0</v>
      </c>
      <c r="O56" s="105">
        <v>0</v>
      </c>
      <c r="P56" s="105">
        <v>0</v>
      </c>
      <c r="Q56" s="105">
        <v>50</v>
      </c>
      <c r="R56" s="105">
        <v>0</v>
      </c>
      <c r="S56" s="105">
        <v>50</v>
      </c>
      <c r="T56" s="105">
        <v>155</v>
      </c>
      <c r="U56" s="106">
        <v>0.07291666666666667</v>
      </c>
      <c r="V56" s="107">
        <v>0.0764949074074074</v>
      </c>
      <c r="W56" s="108">
        <v>0.003578240740740729</v>
      </c>
      <c r="X56" s="105">
        <v>309.159999999999</v>
      </c>
      <c r="Y56" s="105">
        <v>464.159999999999</v>
      </c>
      <c r="Z56" s="266">
        <v>464.159999999999</v>
      </c>
      <c r="AA56" s="262">
        <v>1</v>
      </c>
      <c r="AB56" s="262">
        <v>300</v>
      </c>
    </row>
    <row r="57" spans="1:28" s="202" customFormat="1" ht="56.25" customHeight="1">
      <c r="A57" s="261"/>
      <c r="B57" s="105">
        <v>2</v>
      </c>
      <c r="C57" s="259"/>
      <c r="D57" s="259"/>
      <c r="E57" s="259"/>
      <c r="F57" s="259"/>
      <c r="G57" s="259"/>
      <c r="H57" s="105">
        <v>0</v>
      </c>
      <c r="I57" s="105">
        <v>50</v>
      </c>
      <c r="J57" s="105">
        <v>50</v>
      </c>
      <c r="K57" s="105">
        <v>0</v>
      </c>
      <c r="L57" s="105">
        <v>50</v>
      </c>
      <c r="M57" s="105">
        <v>0</v>
      </c>
      <c r="N57" s="105">
        <v>0</v>
      </c>
      <c r="O57" s="105">
        <v>0</v>
      </c>
      <c r="P57" s="105">
        <v>50</v>
      </c>
      <c r="Q57" s="105">
        <v>50</v>
      </c>
      <c r="R57" s="105">
        <v>5</v>
      </c>
      <c r="S57" s="105">
        <v>50</v>
      </c>
      <c r="T57" s="105">
        <v>305</v>
      </c>
      <c r="U57" s="106">
        <v>0.12152777777777778</v>
      </c>
      <c r="V57" s="107">
        <v>0.12424444444444445</v>
      </c>
      <c r="W57" s="108">
        <v>0.0027166666666666728</v>
      </c>
      <c r="X57" s="105">
        <v>234.72000000000054</v>
      </c>
      <c r="Y57" s="105">
        <v>539.7200000000005</v>
      </c>
      <c r="Z57" s="267"/>
      <c r="AA57" s="263"/>
      <c r="AB57" s="263"/>
    </row>
    <row r="58" spans="1:28" s="202" customFormat="1" ht="56.25" customHeight="1">
      <c r="A58" s="260">
        <v>2</v>
      </c>
      <c r="B58" s="105">
        <v>1</v>
      </c>
      <c r="C58" s="258">
        <v>9</v>
      </c>
      <c r="D58" s="258" t="s">
        <v>45</v>
      </c>
      <c r="E58" s="258" t="s">
        <v>107</v>
      </c>
      <c r="F58" s="258" t="s">
        <v>141</v>
      </c>
      <c r="G58" s="258" t="s">
        <v>32</v>
      </c>
      <c r="H58" s="105">
        <v>0</v>
      </c>
      <c r="I58" s="105">
        <v>50</v>
      </c>
      <c r="J58" s="105">
        <v>50</v>
      </c>
      <c r="K58" s="105">
        <v>50</v>
      </c>
      <c r="L58" s="105">
        <v>50</v>
      </c>
      <c r="M58" s="105">
        <v>5</v>
      </c>
      <c r="N58" s="105">
        <v>5</v>
      </c>
      <c r="O58" s="105">
        <v>50</v>
      </c>
      <c r="P58" s="105">
        <v>0</v>
      </c>
      <c r="Q58" s="105">
        <v>50</v>
      </c>
      <c r="R58" s="105">
        <v>5</v>
      </c>
      <c r="S58" s="105">
        <v>50</v>
      </c>
      <c r="T58" s="105">
        <v>365</v>
      </c>
      <c r="U58" s="106">
        <v>0.06874999999999999</v>
      </c>
      <c r="V58" s="107">
        <v>0.07050891203703703</v>
      </c>
      <c r="W58" s="108">
        <v>0.0017589120370370415</v>
      </c>
      <c r="X58" s="105">
        <v>151.97000000000037</v>
      </c>
      <c r="Y58" s="105">
        <v>516.9700000000004</v>
      </c>
      <c r="Z58" s="266">
        <v>516.9700000000004</v>
      </c>
      <c r="AA58" s="262">
        <v>2</v>
      </c>
      <c r="AB58" s="262">
        <v>285</v>
      </c>
    </row>
    <row r="59" spans="1:28" s="202" customFormat="1" ht="56.25" customHeight="1">
      <c r="A59" s="261"/>
      <c r="B59" s="105">
        <v>2</v>
      </c>
      <c r="C59" s="259"/>
      <c r="D59" s="259"/>
      <c r="E59" s="259"/>
      <c r="F59" s="259"/>
      <c r="G59" s="259"/>
      <c r="H59" s="105">
        <v>0</v>
      </c>
      <c r="I59" s="105">
        <v>50</v>
      </c>
      <c r="J59" s="105">
        <v>50</v>
      </c>
      <c r="K59" s="105">
        <v>50</v>
      </c>
      <c r="L59" s="105">
        <v>50</v>
      </c>
      <c r="M59" s="105">
        <v>50</v>
      </c>
      <c r="N59" s="105">
        <v>50</v>
      </c>
      <c r="O59" s="105">
        <v>50</v>
      </c>
      <c r="P59" s="105">
        <v>50</v>
      </c>
      <c r="Q59" s="105">
        <v>50</v>
      </c>
      <c r="R59" s="105">
        <v>50</v>
      </c>
      <c r="S59" s="105">
        <v>50</v>
      </c>
      <c r="T59" s="105">
        <v>550</v>
      </c>
      <c r="U59" s="106">
        <v>0.1173611111111111</v>
      </c>
      <c r="V59" s="107">
        <v>0.11894444444444445</v>
      </c>
      <c r="W59" s="108">
        <v>0.0015833333333333532</v>
      </c>
      <c r="X59" s="105">
        <v>136.80000000000172</v>
      </c>
      <c r="Y59" s="105">
        <v>686.8000000000018</v>
      </c>
      <c r="Z59" s="267"/>
      <c r="AA59" s="263"/>
      <c r="AB59" s="263"/>
    </row>
    <row r="60" spans="1:28" s="202" customFormat="1" ht="56.25" customHeight="1">
      <c r="A60" s="260">
        <v>3</v>
      </c>
      <c r="B60" s="105">
        <v>1</v>
      </c>
      <c r="C60" s="258">
        <v>15</v>
      </c>
      <c r="D60" s="258" t="s">
        <v>45</v>
      </c>
      <c r="E60" s="258" t="s">
        <v>82</v>
      </c>
      <c r="F60" s="258" t="s">
        <v>83</v>
      </c>
      <c r="G60" s="258" t="s">
        <v>31</v>
      </c>
      <c r="H60" s="105">
        <v>0</v>
      </c>
      <c r="I60" s="105">
        <v>0</v>
      </c>
      <c r="J60" s="105">
        <v>0</v>
      </c>
      <c r="K60" s="105">
        <v>50</v>
      </c>
      <c r="L60" s="105">
        <v>50</v>
      </c>
      <c r="M60" s="105">
        <v>50</v>
      </c>
      <c r="N60" s="105">
        <v>50</v>
      </c>
      <c r="O60" s="105">
        <v>0</v>
      </c>
      <c r="P60" s="105">
        <v>50</v>
      </c>
      <c r="Q60" s="105">
        <v>50</v>
      </c>
      <c r="R60" s="105">
        <v>5</v>
      </c>
      <c r="S60" s="105">
        <v>50</v>
      </c>
      <c r="T60" s="105">
        <v>355</v>
      </c>
      <c r="U60" s="106">
        <v>0.07083333333333333</v>
      </c>
      <c r="V60" s="107">
        <v>0.07289618055555556</v>
      </c>
      <c r="W60" s="108">
        <v>0.0020628472222222333</v>
      </c>
      <c r="X60" s="105">
        <v>178.23000000000096</v>
      </c>
      <c r="Y60" s="105">
        <v>533.2300000000009</v>
      </c>
      <c r="Z60" s="266">
        <v>533.2300000000009</v>
      </c>
      <c r="AA60" s="268">
        <v>3</v>
      </c>
      <c r="AB60" s="268">
        <v>270</v>
      </c>
    </row>
    <row r="61" spans="1:28" s="202" customFormat="1" ht="56.25" customHeight="1">
      <c r="A61" s="261"/>
      <c r="B61" s="105">
        <v>2</v>
      </c>
      <c r="C61" s="259"/>
      <c r="D61" s="259"/>
      <c r="E61" s="259"/>
      <c r="F61" s="259"/>
      <c r="G61" s="259"/>
      <c r="H61" s="105">
        <v>0</v>
      </c>
      <c r="I61" s="105">
        <v>50</v>
      </c>
      <c r="J61" s="105">
        <v>50</v>
      </c>
      <c r="K61" s="105">
        <v>0</v>
      </c>
      <c r="L61" s="105">
        <v>50</v>
      </c>
      <c r="M61" s="105">
        <v>0</v>
      </c>
      <c r="N61" s="105">
        <v>50</v>
      </c>
      <c r="O61" s="105">
        <v>0</v>
      </c>
      <c r="P61" s="105">
        <v>50</v>
      </c>
      <c r="Q61" s="105">
        <v>50</v>
      </c>
      <c r="R61" s="105">
        <v>5</v>
      </c>
      <c r="S61" s="105">
        <v>0</v>
      </c>
      <c r="T61" s="105">
        <v>305</v>
      </c>
      <c r="U61" s="106">
        <v>0.11875000000000001</v>
      </c>
      <c r="V61" s="107">
        <v>0.12247962962962962</v>
      </c>
      <c r="W61" s="108">
        <v>0.0037296296296296105</v>
      </c>
      <c r="X61" s="105">
        <v>322.23999999999836</v>
      </c>
      <c r="Y61" s="105">
        <v>627.2399999999984</v>
      </c>
      <c r="Z61" s="267"/>
      <c r="AA61" s="269"/>
      <c r="AB61" s="269"/>
    </row>
    <row r="62" spans="1:28" s="202" customFormat="1" ht="56.25" customHeight="1">
      <c r="A62" s="260">
        <v>4</v>
      </c>
      <c r="B62" s="105">
        <v>1</v>
      </c>
      <c r="C62" s="258">
        <v>42</v>
      </c>
      <c r="D62" s="258" t="s">
        <v>45</v>
      </c>
      <c r="E62" s="258" t="s">
        <v>111</v>
      </c>
      <c r="F62" s="258" t="s">
        <v>142</v>
      </c>
      <c r="G62" s="258" t="s">
        <v>30</v>
      </c>
      <c r="H62" s="105">
        <v>0</v>
      </c>
      <c r="I62" s="105">
        <v>50</v>
      </c>
      <c r="J62" s="105">
        <v>50</v>
      </c>
      <c r="K62" s="105">
        <v>50</v>
      </c>
      <c r="L62" s="105">
        <v>50</v>
      </c>
      <c r="M62" s="105">
        <v>50</v>
      </c>
      <c r="N62" s="105">
        <v>50</v>
      </c>
      <c r="O62" s="105">
        <v>50</v>
      </c>
      <c r="P62" s="105">
        <v>0</v>
      </c>
      <c r="Q62" s="105">
        <v>50</v>
      </c>
      <c r="R62" s="105">
        <v>50</v>
      </c>
      <c r="S62" s="105">
        <v>50</v>
      </c>
      <c r="T62" s="105">
        <v>500</v>
      </c>
      <c r="U62" s="106">
        <v>0.06597222222222222</v>
      </c>
      <c r="V62" s="107">
        <v>0.0680119212962963</v>
      </c>
      <c r="W62" s="108">
        <v>0.0020396990740740722</v>
      </c>
      <c r="X62" s="105">
        <v>176.22999999999985</v>
      </c>
      <c r="Y62" s="105">
        <v>676.2299999999998</v>
      </c>
      <c r="Z62" s="266">
        <v>670.7300000000007</v>
      </c>
      <c r="AA62" s="262">
        <v>4</v>
      </c>
      <c r="AB62" s="262">
        <v>255</v>
      </c>
    </row>
    <row r="63" spans="1:28" s="202" customFormat="1" ht="56.25" customHeight="1">
      <c r="A63" s="261"/>
      <c r="B63" s="105">
        <v>2</v>
      </c>
      <c r="C63" s="259"/>
      <c r="D63" s="259"/>
      <c r="E63" s="259"/>
      <c r="F63" s="259"/>
      <c r="G63" s="259"/>
      <c r="H63" s="105">
        <v>0</v>
      </c>
      <c r="I63" s="105">
        <v>50</v>
      </c>
      <c r="J63" s="105">
        <v>50</v>
      </c>
      <c r="K63" s="105">
        <v>50</v>
      </c>
      <c r="L63" s="105">
        <v>50</v>
      </c>
      <c r="M63" s="105">
        <v>50</v>
      </c>
      <c r="N63" s="105">
        <v>50</v>
      </c>
      <c r="O63" s="105">
        <v>50</v>
      </c>
      <c r="P63" s="105">
        <v>50</v>
      </c>
      <c r="Q63" s="105">
        <v>50</v>
      </c>
      <c r="R63" s="105">
        <v>50</v>
      </c>
      <c r="S63" s="105">
        <v>50</v>
      </c>
      <c r="T63" s="105">
        <v>550</v>
      </c>
      <c r="U63" s="106">
        <v>0.11597222222222221</v>
      </c>
      <c r="V63" s="107">
        <v>0.11736956018518518</v>
      </c>
      <c r="W63" s="108">
        <v>0.0013973379629629717</v>
      </c>
      <c r="X63" s="105">
        <v>120.73000000000076</v>
      </c>
      <c r="Y63" s="105">
        <v>670.7300000000007</v>
      </c>
      <c r="Z63" s="267"/>
      <c r="AA63" s="263"/>
      <c r="AB63" s="263"/>
    </row>
    <row r="64" spans="1:28" s="202" customFormat="1" ht="21" customHeight="1">
      <c r="A64" s="260">
        <v>5</v>
      </c>
      <c r="B64" s="105">
        <v>1</v>
      </c>
      <c r="C64" s="258">
        <v>41</v>
      </c>
      <c r="D64" s="258" t="s">
        <v>45</v>
      </c>
      <c r="E64" s="258" t="s">
        <v>108</v>
      </c>
      <c r="F64" s="258" t="s">
        <v>145</v>
      </c>
      <c r="G64" s="258" t="s">
        <v>110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105">
        <v>0</v>
      </c>
      <c r="T64" s="105">
        <v>0</v>
      </c>
      <c r="U64" s="106" t="s">
        <v>135</v>
      </c>
      <c r="V64" s="107"/>
      <c r="W64" s="108"/>
      <c r="X64" s="105"/>
      <c r="Y64" s="105"/>
      <c r="Z64" s="266"/>
      <c r="AA64" s="262">
        <v>0</v>
      </c>
      <c r="AB64" s="262">
        <v>0</v>
      </c>
    </row>
    <row r="65" spans="1:28" s="202" customFormat="1" ht="21" customHeight="1">
      <c r="A65" s="261"/>
      <c r="B65" s="105">
        <v>2</v>
      </c>
      <c r="C65" s="259"/>
      <c r="D65" s="259"/>
      <c r="E65" s="259"/>
      <c r="F65" s="259"/>
      <c r="G65" s="259"/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5">
        <v>0</v>
      </c>
      <c r="P65" s="105">
        <v>0</v>
      </c>
      <c r="Q65" s="105">
        <v>0</v>
      </c>
      <c r="R65" s="105">
        <v>0</v>
      </c>
      <c r="S65" s="105">
        <v>0</v>
      </c>
      <c r="T65" s="105">
        <v>0</v>
      </c>
      <c r="U65" s="106" t="s">
        <v>135</v>
      </c>
      <c r="V65" s="107"/>
      <c r="W65" s="108"/>
      <c r="X65" s="105"/>
      <c r="Y65" s="105"/>
      <c r="Z65" s="267"/>
      <c r="AA65" s="263"/>
      <c r="AB65" s="263"/>
    </row>
    <row r="66" spans="1:28" s="202" customFormat="1" ht="27.75" customHeight="1" hidden="1">
      <c r="A66" s="74">
        <v>6</v>
      </c>
      <c r="B66" s="105">
        <v>1</v>
      </c>
      <c r="C66" s="105">
        <v>0</v>
      </c>
      <c r="D66" s="105" t="s">
        <v>45</v>
      </c>
      <c r="E66" s="105">
        <v>0</v>
      </c>
      <c r="F66" s="105">
        <v>0</v>
      </c>
      <c r="G66" s="105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5">
        <v>0</v>
      </c>
      <c r="P66" s="105">
        <v>0</v>
      </c>
      <c r="Q66" s="105">
        <v>0</v>
      </c>
      <c r="R66" s="105">
        <v>0</v>
      </c>
      <c r="S66" s="105">
        <v>0</v>
      </c>
      <c r="T66" s="105">
        <v>0</v>
      </c>
      <c r="U66" s="106">
        <v>0</v>
      </c>
      <c r="V66" s="107">
        <v>0</v>
      </c>
      <c r="W66" s="108">
        <v>0</v>
      </c>
      <c r="X66" s="105">
        <v>0</v>
      </c>
      <c r="Y66" s="105">
        <v>0</v>
      </c>
      <c r="Z66" s="109">
        <v>0</v>
      </c>
      <c r="AA66" s="75">
        <v>6</v>
      </c>
      <c r="AB66" s="75">
        <v>225</v>
      </c>
    </row>
    <row r="67" spans="1:28" s="202" customFormat="1" ht="27.75" customHeight="1" hidden="1">
      <c r="A67" s="74">
        <v>6</v>
      </c>
      <c r="B67" s="105">
        <v>2</v>
      </c>
      <c r="C67" s="105">
        <v>0</v>
      </c>
      <c r="D67" s="105" t="s">
        <v>45</v>
      </c>
      <c r="E67" s="105">
        <v>0</v>
      </c>
      <c r="F67" s="105">
        <v>0</v>
      </c>
      <c r="G67" s="105">
        <v>0</v>
      </c>
      <c r="H67" s="105">
        <v>0</v>
      </c>
      <c r="I67" s="105">
        <v>0</v>
      </c>
      <c r="J67" s="105">
        <v>0</v>
      </c>
      <c r="K67" s="105">
        <v>0</v>
      </c>
      <c r="L67" s="105">
        <v>0</v>
      </c>
      <c r="M67" s="105">
        <v>0</v>
      </c>
      <c r="N67" s="105">
        <v>0</v>
      </c>
      <c r="O67" s="105">
        <v>0</v>
      </c>
      <c r="P67" s="105">
        <v>0</v>
      </c>
      <c r="Q67" s="105">
        <v>0</v>
      </c>
      <c r="R67" s="105">
        <v>0</v>
      </c>
      <c r="S67" s="105">
        <v>0</v>
      </c>
      <c r="T67" s="105">
        <v>0</v>
      </c>
      <c r="U67" s="106">
        <v>0</v>
      </c>
      <c r="V67" s="107">
        <v>0</v>
      </c>
      <c r="W67" s="108">
        <v>0</v>
      </c>
      <c r="X67" s="105">
        <v>0</v>
      </c>
      <c r="Y67" s="105">
        <v>0</v>
      </c>
      <c r="Z67" s="109">
        <v>0</v>
      </c>
      <c r="AA67" s="203"/>
      <c r="AB67" s="203"/>
    </row>
    <row r="68" spans="1:28" s="202" customFormat="1" ht="27.75" customHeight="1" hidden="1">
      <c r="A68" s="74">
        <v>7</v>
      </c>
      <c r="B68" s="105">
        <v>1</v>
      </c>
      <c r="C68" s="105">
        <v>0</v>
      </c>
      <c r="D68" s="105" t="s">
        <v>45</v>
      </c>
      <c r="E68" s="105">
        <v>0</v>
      </c>
      <c r="F68" s="105">
        <v>0</v>
      </c>
      <c r="G68" s="105">
        <v>0</v>
      </c>
      <c r="H68" s="105">
        <v>0</v>
      </c>
      <c r="I68" s="105">
        <v>0</v>
      </c>
      <c r="J68" s="105">
        <v>0</v>
      </c>
      <c r="K68" s="105">
        <v>0</v>
      </c>
      <c r="L68" s="105">
        <v>0</v>
      </c>
      <c r="M68" s="105">
        <v>0</v>
      </c>
      <c r="N68" s="105">
        <v>0</v>
      </c>
      <c r="O68" s="105">
        <v>0</v>
      </c>
      <c r="P68" s="105">
        <v>0</v>
      </c>
      <c r="Q68" s="105">
        <v>0</v>
      </c>
      <c r="R68" s="105">
        <v>0</v>
      </c>
      <c r="S68" s="105">
        <v>0</v>
      </c>
      <c r="T68" s="105">
        <v>0</v>
      </c>
      <c r="U68" s="106">
        <v>0</v>
      </c>
      <c r="V68" s="107">
        <v>0</v>
      </c>
      <c r="W68" s="108">
        <v>0</v>
      </c>
      <c r="X68" s="105">
        <v>0</v>
      </c>
      <c r="Y68" s="105">
        <v>0</v>
      </c>
      <c r="Z68" s="109">
        <v>0</v>
      </c>
      <c r="AA68" s="75">
        <v>7</v>
      </c>
      <c r="AB68" s="75">
        <v>210</v>
      </c>
    </row>
    <row r="69" spans="1:28" s="202" customFormat="1" ht="27.75" customHeight="1" hidden="1">
      <c r="A69" s="74">
        <v>7</v>
      </c>
      <c r="B69" s="105">
        <v>2</v>
      </c>
      <c r="C69" s="105">
        <v>0</v>
      </c>
      <c r="D69" s="105" t="s">
        <v>45</v>
      </c>
      <c r="E69" s="105">
        <v>0</v>
      </c>
      <c r="F69" s="105">
        <v>0</v>
      </c>
      <c r="G69" s="105">
        <v>0</v>
      </c>
      <c r="H69" s="105">
        <v>0</v>
      </c>
      <c r="I69" s="105">
        <v>0</v>
      </c>
      <c r="J69" s="105">
        <v>0</v>
      </c>
      <c r="K69" s="105">
        <v>0</v>
      </c>
      <c r="L69" s="105">
        <v>0</v>
      </c>
      <c r="M69" s="105">
        <v>0</v>
      </c>
      <c r="N69" s="105">
        <v>0</v>
      </c>
      <c r="O69" s="105">
        <v>0</v>
      </c>
      <c r="P69" s="105">
        <v>0</v>
      </c>
      <c r="Q69" s="105">
        <v>0</v>
      </c>
      <c r="R69" s="105">
        <v>0</v>
      </c>
      <c r="S69" s="105">
        <v>0</v>
      </c>
      <c r="T69" s="105">
        <v>0</v>
      </c>
      <c r="U69" s="106">
        <v>0</v>
      </c>
      <c r="V69" s="107">
        <v>0</v>
      </c>
      <c r="W69" s="108">
        <v>0</v>
      </c>
      <c r="X69" s="105">
        <v>0</v>
      </c>
      <c r="Y69" s="105">
        <v>0</v>
      </c>
      <c r="Z69" s="109">
        <v>0</v>
      </c>
      <c r="AA69" s="203"/>
      <c r="AB69" s="203"/>
    </row>
    <row r="70" spans="1:28" s="205" customFormat="1" ht="27.75" customHeight="1" hidden="1">
      <c r="A70" s="74">
        <v>8</v>
      </c>
      <c r="B70" s="105">
        <v>1</v>
      </c>
      <c r="C70" s="105">
        <v>0</v>
      </c>
      <c r="D70" s="105" t="s">
        <v>45</v>
      </c>
      <c r="E70" s="105">
        <v>0</v>
      </c>
      <c r="F70" s="105">
        <v>0</v>
      </c>
      <c r="G70" s="105">
        <v>0</v>
      </c>
      <c r="H70" s="105">
        <v>0</v>
      </c>
      <c r="I70" s="105">
        <v>0</v>
      </c>
      <c r="J70" s="105">
        <v>0</v>
      </c>
      <c r="K70" s="105">
        <v>0</v>
      </c>
      <c r="L70" s="105">
        <v>0</v>
      </c>
      <c r="M70" s="105">
        <v>0</v>
      </c>
      <c r="N70" s="105">
        <v>0</v>
      </c>
      <c r="O70" s="105">
        <v>0</v>
      </c>
      <c r="P70" s="105">
        <v>0</v>
      </c>
      <c r="Q70" s="105">
        <v>0</v>
      </c>
      <c r="R70" s="105">
        <v>0</v>
      </c>
      <c r="S70" s="105">
        <v>0</v>
      </c>
      <c r="T70" s="105">
        <v>0</v>
      </c>
      <c r="U70" s="106">
        <v>0</v>
      </c>
      <c r="V70" s="107">
        <v>0</v>
      </c>
      <c r="W70" s="108">
        <v>0</v>
      </c>
      <c r="X70" s="105">
        <v>0</v>
      </c>
      <c r="Y70" s="105">
        <v>0</v>
      </c>
      <c r="Z70" s="109">
        <v>0</v>
      </c>
      <c r="AA70" s="79" t="s">
        <v>57</v>
      </c>
      <c r="AB70" s="75">
        <v>195</v>
      </c>
    </row>
    <row r="71" spans="1:28" s="205" customFormat="1" ht="27.75" customHeight="1" hidden="1">
      <c r="A71" s="74">
        <v>8</v>
      </c>
      <c r="B71" s="105">
        <v>2</v>
      </c>
      <c r="C71" s="105">
        <v>0</v>
      </c>
      <c r="D71" s="105" t="s">
        <v>45</v>
      </c>
      <c r="E71" s="105">
        <v>0</v>
      </c>
      <c r="F71" s="105">
        <v>0</v>
      </c>
      <c r="G71" s="105">
        <v>0</v>
      </c>
      <c r="H71" s="105">
        <v>0</v>
      </c>
      <c r="I71" s="105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105">
        <v>0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6">
        <v>0</v>
      </c>
      <c r="V71" s="107">
        <v>0</v>
      </c>
      <c r="W71" s="108">
        <v>0</v>
      </c>
      <c r="X71" s="105">
        <v>0</v>
      </c>
      <c r="Y71" s="105">
        <v>0</v>
      </c>
      <c r="Z71" s="109">
        <v>0</v>
      </c>
      <c r="AA71" s="80"/>
      <c r="AB71" s="77"/>
    </row>
    <row r="72" spans="1:28" s="205" customFormat="1" ht="27.75" customHeight="1" hidden="1">
      <c r="A72" s="74">
        <v>9</v>
      </c>
      <c r="B72" s="105">
        <v>1</v>
      </c>
      <c r="C72" s="105">
        <v>0</v>
      </c>
      <c r="D72" s="105" t="s">
        <v>45</v>
      </c>
      <c r="E72" s="105">
        <v>0</v>
      </c>
      <c r="F72" s="105">
        <v>0</v>
      </c>
      <c r="G72" s="105">
        <v>0</v>
      </c>
      <c r="H72" s="105">
        <v>0</v>
      </c>
      <c r="I72" s="105">
        <v>0</v>
      </c>
      <c r="J72" s="105">
        <v>0</v>
      </c>
      <c r="K72" s="105">
        <v>0</v>
      </c>
      <c r="L72" s="105">
        <v>0</v>
      </c>
      <c r="M72" s="105">
        <v>0</v>
      </c>
      <c r="N72" s="105">
        <v>0</v>
      </c>
      <c r="O72" s="105">
        <v>0</v>
      </c>
      <c r="P72" s="105">
        <v>0</v>
      </c>
      <c r="Q72" s="105">
        <v>0</v>
      </c>
      <c r="R72" s="105">
        <v>0</v>
      </c>
      <c r="S72" s="105">
        <v>0</v>
      </c>
      <c r="T72" s="105">
        <v>0</v>
      </c>
      <c r="U72" s="106">
        <v>0</v>
      </c>
      <c r="V72" s="107">
        <v>0</v>
      </c>
      <c r="W72" s="108">
        <v>0</v>
      </c>
      <c r="X72" s="105">
        <v>0</v>
      </c>
      <c r="Y72" s="105">
        <v>0</v>
      </c>
      <c r="Z72" s="109">
        <v>0</v>
      </c>
      <c r="AA72" s="104" t="s">
        <v>58</v>
      </c>
      <c r="AB72" s="78">
        <v>180</v>
      </c>
    </row>
    <row r="73" spans="1:28" s="205" customFormat="1" ht="27.75" customHeight="1" hidden="1">
      <c r="A73" s="74">
        <v>9</v>
      </c>
      <c r="B73" s="105">
        <v>2</v>
      </c>
      <c r="C73" s="105">
        <v>0</v>
      </c>
      <c r="D73" s="105" t="s">
        <v>45</v>
      </c>
      <c r="E73" s="105">
        <v>0</v>
      </c>
      <c r="F73" s="105">
        <v>0</v>
      </c>
      <c r="G73" s="105">
        <v>0</v>
      </c>
      <c r="H73" s="105">
        <v>0</v>
      </c>
      <c r="I73" s="105">
        <v>0</v>
      </c>
      <c r="J73" s="105">
        <v>0</v>
      </c>
      <c r="K73" s="105">
        <v>0</v>
      </c>
      <c r="L73" s="105">
        <v>0</v>
      </c>
      <c r="M73" s="105">
        <v>0</v>
      </c>
      <c r="N73" s="105">
        <v>0</v>
      </c>
      <c r="O73" s="105">
        <v>0</v>
      </c>
      <c r="P73" s="105">
        <v>0</v>
      </c>
      <c r="Q73" s="105">
        <v>0</v>
      </c>
      <c r="R73" s="105">
        <v>0</v>
      </c>
      <c r="S73" s="105">
        <v>0</v>
      </c>
      <c r="T73" s="105">
        <v>0</v>
      </c>
      <c r="U73" s="106">
        <v>0</v>
      </c>
      <c r="V73" s="107">
        <v>0</v>
      </c>
      <c r="W73" s="108">
        <v>0</v>
      </c>
      <c r="X73" s="105">
        <v>0</v>
      </c>
      <c r="Y73" s="105">
        <v>0</v>
      </c>
      <c r="Z73" s="109">
        <v>0</v>
      </c>
      <c r="AA73" s="104"/>
      <c r="AB73" s="78"/>
    </row>
    <row r="74" spans="1:28" ht="27.75" customHeight="1" hidden="1">
      <c r="A74" s="74">
        <v>10</v>
      </c>
      <c r="B74" s="105">
        <v>1</v>
      </c>
      <c r="C74" s="105">
        <v>0</v>
      </c>
      <c r="D74" s="105" t="s">
        <v>45</v>
      </c>
      <c r="E74" s="105">
        <v>0</v>
      </c>
      <c r="F74" s="105">
        <v>0</v>
      </c>
      <c r="G74" s="105">
        <v>0</v>
      </c>
      <c r="H74" s="105">
        <v>0</v>
      </c>
      <c r="I74" s="105">
        <v>0</v>
      </c>
      <c r="J74" s="105">
        <v>0</v>
      </c>
      <c r="K74" s="105">
        <v>0</v>
      </c>
      <c r="L74" s="105">
        <v>0</v>
      </c>
      <c r="M74" s="105">
        <v>0</v>
      </c>
      <c r="N74" s="105">
        <v>0</v>
      </c>
      <c r="O74" s="105">
        <v>0</v>
      </c>
      <c r="P74" s="105">
        <v>0</v>
      </c>
      <c r="Q74" s="105">
        <v>0</v>
      </c>
      <c r="R74" s="105">
        <v>0</v>
      </c>
      <c r="S74" s="105">
        <v>0</v>
      </c>
      <c r="T74" s="105">
        <v>0</v>
      </c>
      <c r="U74" s="106">
        <v>0</v>
      </c>
      <c r="V74" s="107">
        <v>0</v>
      </c>
      <c r="W74" s="108">
        <v>0</v>
      </c>
      <c r="X74" s="105">
        <v>0</v>
      </c>
      <c r="Y74" s="105">
        <v>0</v>
      </c>
      <c r="Z74" s="109">
        <v>0</v>
      </c>
      <c r="AA74" s="79" t="s">
        <v>59</v>
      </c>
      <c r="AB74" s="75">
        <v>165</v>
      </c>
    </row>
    <row r="75" spans="1:28" ht="27.75" customHeight="1" hidden="1">
      <c r="A75" s="74">
        <v>10</v>
      </c>
      <c r="B75" s="105">
        <v>2</v>
      </c>
      <c r="C75" s="105">
        <v>0</v>
      </c>
      <c r="D75" s="105" t="s">
        <v>45</v>
      </c>
      <c r="E75" s="105">
        <v>0</v>
      </c>
      <c r="F75" s="105">
        <v>0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05">
        <v>0</v>
      </c>
      <c r="Q75" s="105">
        <v>0</v>
      </c>
      <c r="R75" s="105">
        <v>0</v>
      </c>
      <c r="S75" s="105">
        <v>0</v>
      </c>
      <c r="T75" s="105">
        <v>0</v>
      </c>
      <c r="U75" s="106">
        <v>0</v>
      </c>
      <c r="V75" s="107">
        <v>0</v>
      </c>
      <c r="W75" s="108">
        <v>0</v>
      </c>
      <c r="X75" s="105">
        <v>0</v>
      </c>
      <c r="Y75" s="105">
        <v>0</v>
      </c>
      <c r="Z75" s="109">
        <v>0</v>
      </c>
      <c r="AA75" s="80"/>
      <c r="AB75" s="77"/>
    </row>
    <row r="76" spans="1:28" ht="27.75" customHeight="1" hidden="1">
      <c r="A76" s="76">
        <v>11</v>
      </c>
      <c r="B76" s="105">
        <v>1</v>
      </c>
      <c r="C76" s="105">
        <v>0</v>
      </c>
      <c r="D76" s="105" t="s">
        <v>45</v>
      </c>
      <c r="E76" s="105">
        <v>0</v>
      </c>
      <c r="F76" s="105">
        <v>0</v>
      </c>
      <c r="G76" s="105">
        <v>0</v>
      </c>
      <c r="H76" s="105">
        <v>0</v>
      </c>
      <c r="I76" s="105">
        <v>0</v>
      </c>
      <c r="J76" s="105">
        <v>0</v>
      </c>
      <c r="K76" s="105">
        <v>0</v>
      </c>
      <c r="L76" s="105">
        <v>0</v>
      </c>
      <c r="M76" s="105">
        <v>0</v>
      </c>
      <c r="N76" s="105">
        <v>0</v>
      </c>
      <c r="O76" s="105">
        <v>0</v>
      </c>
      <c r="P76" s="105">
        <v>0</v>
      </c>
      <c r="Q76" s="105">
        <v>0</v>
      </c>
      <c r="R76" s="105">
        <v>0</v>
      </c>
      <c r="S76" s="105">
        <v>0</v>
      </c>
      <c r="T76" s="105">
        <v>0</v>
      </c>
      <c r="U76" s="106">
        <v>0</v>
      </c>
      <c r="V76" s="107">
        <v>0</v>
      </c>
      <c r="W76" s="108">
        <v>0</v>
      </c>
      <c r="X76" s="105">
        <v>0</v>
      </c>
      <c r="Y76" s="105">
        <v>0</v>
      </c>
      <c r="Z76" s="109">
        <v>0</v>
      </c>
      <c r="AA76" s="104" t="s">
        <v>66</v>
      </c>
      <c r="AB76" s="78">
        <v>150</v>
      </c>
    </row>
    <row r="77" spans="1:28" ht="27.75" customHeight="1" hidden="1">
      <c r="A77" s="74">
        <v>11</v>
      </c>
      <c r="B77" s="105">
        <v>2</v>
      </c>
      <c r="C77" s="105">
        <v>0</v>
      </c>
      <c r="D77" s="105" t="s">
        <v>45</v>
      </c>
      <c r="E77" s="105">
        <v>0</v>
      </c>
      <c r="F77" s="105">
        <v>0</v>
      </c>
      <c r="G77" s="105">
        <v>0</v>
      </c>
      <c r="H77" s="105">
        <v>0</v>
      </c>
      <c r="I77" s="105">
        <v>0</v>
      </c>
      <c r="J77" s="105">
        <v>0</v>
      </c>
      <c r="K77" s="105">
        <v>0</v>
      </c>
      <c r="L77" s="105">
        <v>0</v>
      </c>
      <c r="M77" s="105">
        <v>0</v>
      </c>
      <c r="N77" s="105">
        <v>0</v>
      </c>
      <c r="O77" s="105">
        <v>0</v>
      </c>
      <c r="P77" s="105">
        <v>0</v>
      </c>
      <c r="Q77" s="105">
        <v>0</v>
      </c>
      <c r="R77" s="105">
        <v>0</v>
      </c>
      <c r="S77" s="105">
        <v>0</v>
      </c>
      <c r="T77" s="105">
        <v>0</v>
      </c>
      <c r="U77" s="106">
        <v>0</v>
      </c>
      <c r="V77" s="107">
        <v>0</v>
      </c>
      <c r="W77" s="108">
        <v>0</v>
      </c>
      <c r="X77" s="105">
        <v>0</v>
      </c>
      <c r="Y77" s="105">
        <v>0</v>
      </c>
      <c r="Z77" s="109">
        <v>0</v>
      </c>
      <c r="AA77" s="80"/>
      <c r="AB77" s="77"/>
    </row>
    <row r="78" spans="1:28" ht="27.75" customHeight="1" hidden="1">
      <c r="A78" s="74">
        <v>12</v>
      </c>
      <c r="B78" s="105">
        <v>1</v>
      </c>
      <c r="C78" s="105">
        <v>0</v>
      </c>
      <c r="D78" s="105" t="s">
        <v>45</v>
      </c>
      <c r="E78" s="105">
        <v>0</v>
      </c>
      <c r="F78" s="105">
        <v>0</v>
      </c>
      <c r="G78" s="105">
        <v>0</v>
      </c>
      <c r="H78" s="105">
        <v>0</v>
      </c>
      <c r="I78" s="105">
        <v>0</v>
      </c>
      <c r="J78" s="105">
        <v>0</v>
      </c>
      <c r="K78" s="105">
        <v>0</v>
      </c>
      <c r="L78" s="105">
        <v>0</v>
      </c>
      <c r="M78" s="105">
        <v>0</v>
      </c>
      <c r="N78" s="105">
        <v>0</v>
      </c>
      <c r="O78" s="105">
        <v>0</v>
      </c>
      <c r="P78" s="105">
        <v>0</v>
      </c>
      <c r="Q78" s="105">
        <v>0</v>
      </c>
      <c r="R78" s="105">
        <v>0</v>
      </c>
      <c r="S78" s="105">
        <v>0</v>
      </c>
      <c r="T78" s="105">
        <v>0</v>
      </c>
      <c r="U78" s="106">
        <v>0</v>
      </c>
      <c r="V78" s="107">
        <v>0</v>
      </c>
      <c r="W78" s="108">
        <v>0</v>
      </c>
      <c r="X78" s="105">
        <v>0</v>
      </c>
      <c r="Y78" s="105">
        <v>0</v>
      </c>
      <c r="Z78" s="109">
        <v>0</v>
      </c>
      <c r="AA78" s="104" t="s">
        <v>67</v>
      </c>
      <c r="AB78" s="78">
        <v>135</v>
      </c>
    </row>
    <row r="79" spans="1:28" ht="27.75" customHeight="1" hidden="1">
      <c r="A79" s="74">
        <v>12</v>
      </c>
      <c r="B79" s="105">
        <v>2</v>
      </c>
      <c r="C79" s="105">
        <v>0</v>
      </c>
      <c r="D79" s="105" t="s">
        <v>45</v>
      </c>
      <c r="E79" s="105">
        <v>0</v>
      </c>
      <c r="F79" s="105">
        <v>0</v>
      </c>
      <c r="G79" s="105">
        <v>0</v>
      </c>
      <c r="H79" s="105">
        <v>0</v>
      </c>
      <c r="I79" s="105">
        <v>0</v>
      </c>
      <c r="J79" s="105">
        <v>0</v>
      </c>
      <c r="K79" s="105">
        <v>0</v>
      </c>
      <c r="L79" s="105">
        <v>0</v>
      </c>
      <c r="M79" s="105">
        <v>0</v>
      </c>
      <c r="N79" s="105">
        <v>0</v>
      </c>
      <c r="O79" s="105">
        <v>0</v>
      </c>
      <c r="P79" s="105">
        <v>0</v>
      </c>
      <c r="Q79" s="105">
        <v>0</v>
      </c>
      <c r="R79" s="105">
        <v>0</v>
      </c>
      <c r="S79" s="105">
        <v>0</v>
      </c>
      <c r="T79" s="105">
        <v>0</v>
      </c>
      <c r="U79" s="106">
        <v>0</v>
      </c>
      <c r="V79" s="107">
        <v>0</v>
      </c>
      <c r="W79" s="108">
        <v>0</v>
      </c>
      <c r="X79" s="105">
        <v>0</v>
      </c>
      <c r="Y79" s="105">
        <v>0</v>
      </c>
      <c r="Z79" s="109">
        <v>0</v>
      </c>
      <c r="AA79" s="80"/>
      <c r="AB79" s="77"/>
    </row>
    <row r="80" spans="1:28" ht="27.75" customHeight="1" hidden="1">
      <c r="A80" s="74">
        <v>13</v>
      </c>
      <c r="B80" s="105">
        <v>1</v>
      </c>
      <c r="C80" s="105">
        <v>0</v>
      </c>
      <c r="D80" s="105" t="s">
        <v>45</v>
      </c>
      <c r="E80" s="105">
        <v>0</v>
      </c>
      <c r="F80" s="105">
        <v>0</v>
      </c>
      <c r="G80" s="105">
        <v>0</v>
      </c>
      <c r="H80" s="105">
        <v>0</v>
      </c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0</v>
      </c>
      <c r="O80" s="105">
        <v>0</v>
      </c>
      <c r="P80" s="105">
        <v>0</v>
      </c>
      <c r="Q80" s="105">
        <v>0</v>
      </c>
      <c r="R80" s="105">
        <v>0</v>
      </c>
      <c r="S80" s="105">
        <v>0</v>
      </c>
      <c r="T80" s="105">
        <v>0</v>
      </c>
      <c r="U80" s="106">
        <v>0</v>
      </c>
      <c r="V80" s="107">
        <v>0</v>
      </c>
      <c r="W80" s="108">
        <v>0</v>
      </c>
      <c r="X80" s="105">
        <v>0</v>
      </c>
      <c r="Y80" s="105">
        <v>0</v>
      </c>
      <c r="Z80" s="109">
        <v>0</v>
      </c>
      <c r="AA80" s="104" t="s">
        <v>68</v>
      </c>
      <c r="AB80" s="78">
        <v>120</v>
      </c>
    </row>
    <row r="81" spans="1:28" ht="27.75" customHeight="1" hidden="1">
      <c r="A81" s="74">
        <v>13</v>
      </c>
      <c r="B81" s="105">
        <v>2</v>
      </c>
      <c r="C81" s="105">
        <v>0</v>
      </c>
      <c r="D81" s="105" t="s">
        <v>45</v>
      </c>
      <c r="E81" s="105">
        <v>0</v>
      </c>
      <c r="F81" s="105">
        <v>0</v>
      </c>
      <c r="G81" s="105">
        <v>0</v>
      </c>
      <c r="H81" s="105">
        <v>0</v>
      </c>
      <c r="I81" s="105">
        <v>0</v>
      </c>
      <c r="J81" s="105">
        <v>0</v>
      </c>
      <c r="K81" s="105">
        <v>0</v>
      </c>
      <c r="L81" s="105">
        <v>0</v>
      </c>
      <c r="M81" s="105">
        <v>0</v>
      </c>
      <c r="N81" s="105">
        <v>0</v>
      </c>
      <c r="O81" s="105">
        <v>0</v>
      </c>
      <c r="P81" s="105">
        <v>0</v>
      </c>
      <c r="Q81" s="105">
        <v>0</v>
      </c>
      <c r="R81" s="105">
        <v>0</v>
      </c>
      <c r="S81" s="105">
        <v>0</v>
      </c>
      <c r="T81" s="105">
        <v>0</v>
      </c>
      <c r="U81" s="106">
        <v>0</v>
      </c>
      <c r="V81" s="107">
        <v>0</v>
      </c>
      <c r="W81" s="108">
        <v>0</v>
      </c>
      <c r="X81" s="105">
        <v>0</v>
      </c>
      <c r="Y81" s="105">
        <v>0</v>
      </c>
      <c r="Z81" s="109">
        <v>0</v>
      </c>
      <c r="AA81" s="80"/>
      <c r="AB81" s="77"/>
    </row>
    <row r="82" spans="1:28" ht="27.75" customHeight="1" hidden="1">
      <c r="A82" s="74">
        <v>14</v>
      </c>
      <c r="B82" s="105">
        <v>1</v>
      </c>
      <c r="C82" s="105">
        <v>0</v>
      </c>
      <c r="D82" s="105" t="s">
        <v>45</v>
      </c>
      <c r="E82" s="105">
        <v>0</v>
      </c>
      <c r="F82" s="105">
        <v>0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5">
        <v>0</v>
      </c>
      <c r="P82" s="105">
        <v>0</v>
      </c>
      <c r="Q82" s="105">
        <v>0</v>
      </c>
      <c r="R82" s="105">
        <v>0</v>
      </c>
      <c r="S82" s="105">
        <v>0</v>
      </c>
      <c r="T82" s="105">
        <v>0</v>
      </c>
      <c r="U82" s="106">
        <v>0</v>
      </c>
      <c r="V82" s="107">
        <v>0</v>
      </c>
      <c r="W82" s="108">
        <v>0</v>
      </c>
      <c r="X82" s="105">
        <v>0</v>
      </c>
      <c r="Y82" s="105">
        <v>0</v>
      </c>
      <c r="Z82" s="109">
        <v>0</v>
      </c>
      <c r="AA82" s="104" t="s">
        <v>69</v>
      </c>
      <c r="AB82" s="78">
        <v>105</v>
      </c>
    </row>
    <row r="83" spans="1:28" ht="27.75" customHeight="1" hidden="1">
      <c r="A83" s="74">
        <v>14</v>
      </c>
      <c r="B83" s="105">
        <v>2</v>
      </c>
      <c r="C83" s="105">
        <v>0</v>
      </c>
      <c r="D83" s="105" t="s">
        <v>45</v>
      </c>
      <c r="E83" s="105">
        <v>0</v>
      </c>
      <c r="F83" s="105">
        <v>0</v>
      </c>
      <c r="G83" s="105">
        <v>0</v>
      </c>
      <c r="H83" s="105">
        <v>0</v>
      </c>
      <c r="I83" s="105">
        <v>0</v>
      </c>
      <c r="J83" s="105">
        <v>0</v>
      </c>
      <c r="K83" s="105">
        <v>0</v>
      </c>
      <c r="L83" s="105">
        <v>0</v>
      </c>
      <c r="M83" s="105">
        <v>0</v>
      </c>
      <c r="N83" s="105">
        <v>0</v>
      </c>
      <c r="O83" s="105">
        <v>0</v>
      </c>
      <c r="P83" s="105">
        <v>0</v>
      </c>
      <c r="Q83" s="105">
        <v>0</v>
      </c>
      <c r="R83" s="105">
        <v>0</v>
      </c>
      <c r="S83" s="105">
        <v>0</v>
      </c>
      <c r="T83" s="105">
        <v>0</v>
      </c>
      <c r="U83" s="106">
        <v>0</v>
      </c>
      <c r="V83" s="107">
        <v>0</v>
      </c>
      <c r="W83" s="108">
        <v>0</v>
      </c>
      <c r="X83" s="105">
        <v>0</v>
      </c>
      <c r="Y83" s="105">
        <v>0</v>
      </c>
      <c r="Z83" s="109">
        <v>0</v>
      </c>
      <c r="AA83" s="80"/>
      <c r="AB83" s="77"/>
    </row>
    <row r="84" spans="1:28" ht="27.75" customHeight="1" hidden="1">
      <c r="A84" s="74">
        <v>15</v>
      </c>
      <c r="B84" s="105">
        <v>1</v>
      </c>
      <c r="C84" s="105">
        <v>0</v>
      </c>
      <c r="D84" s="105" t="s">
        <v>45</v>
      </c>
      <c r="E84" s="105">
        <v>0</v>
      </c>
      <c r="F84" s="105">
        <v>0</v>
      </c>
      <c r="G84" s="105">
        <v>0</v>
      </c>
      <c r="H84" s="105">
        <v>0</v>
      </c>
      <c r="I84" s="105">
        <v>0</v>
      </c>
      <c r="J84" s="105">
        <v>0</v>
      </c>
      <c r="K84" s="105">
        <v>0</v>
      </c>
      <c r="L84" s="105">
        <v>0</v>
      </c>
      <c r="M84" s="105">
        <v>0</v>
      </c>
      <c r="N84" s="105">
        <v>0</v>
      </c>
      <c r="O84" s="105">
        <v>0</v>
      </c>
      <c r="P84" s="105">
        <v>0</v>
      </c>
      <c r="Q84" s="105">
        <v>0</v>
      </c>
      <c r="R84" s="105">
        <v>0</v>
      </c>
      <c r="S84" s="105">
        <v>0</v>
      </c>
      <c r="T84" s="105">
        <v>0</v>
      </c>
      <c r="U84" s="106">
        <v>0</v>
      </c>
      <c r="V84" s="107">
        <v>0</v>
      </c>
      <c r="W84" s="108">
        <v>0</v>
      </c>
      <c r="X84" s="105">
        <v>0</v>
      </c>
      <c r="Y84" s="105">
        <v>0</v>
      </c>
      <c r="Z84" s="109">
        <v>0</v>
      </c>
      <c r="AA84" s="104" t="s">
        <v>70</v>
      </c>
      <c r="AB84" s="78">
        <v>90</v>
      </c>
    </row>
    <row r="85" spans="1:28" ht="27.75" customHeight="1" hidden="1">
      <c r="A85" s="74">
        <v>15</v>
      </c>
      <c r="B85" s="105">
        <v>2</v>
      </c>
      <c r="C85" s="105">
        <v>0</v>
      </c>
      <c r="D85" s="105" t="s">
        <v>45</v>
      </c>
      <c r="E85" s="105">
        <v>0</v>
      </c>
      <c r="F85" s="105">
        <v>0</v>
      </c>
      <c r="G85" s="105">
        <v>0</v>
      </c>
      <c r="H85" s="105">
        <v>0</v>
      </c>
      <c r="I85" s="105">
        <v>0</v>
      </c>
      <c r="J85" s="105">
        <v>0</v>
      </c>
      <c r="K85" s="105">
        <v>0</v>
      </c>
      <c r="L85" s="105">
        <v>0</v>
      </c>
      <c r="M85" s="105">
        <v>0</v>
      </c>
      <c r="N85" s="105">
        <v>0</v>
      </c>
      <c r="O85" s="105">
        <v>0</v>
      </c>
      <c r="P85" s="105">
        <v>0</v>
      </c>
      <c r="Q85" s="105">
        <v>0</v>
      </c>
      <c r="R85" s="105">
        <v>0</v>
      </c>
      <c r="S85" s="105">
        <v>0</v>
      </c>
      <c r="T85" s="105">
        <v>0</v>
      </c>
      <c r="U85" s="106">
        <v>0</v>
      </c>
      <c r="V85" s="107">
        <v>0</v>
      </c>
      <c r="W85" s="108">
        <v>0</v>
      </c>
      <c r="X85" s="105">
        <v>0</v>
      </c>
      <c r="Y85" s="105">
        <v>0</v>
      </c>
      <c r="Z85" s="109">
        <v>0</v>
      </c>
      <c r="AA85" s="80"/>
      <c r="AB85" s="77"/>
    </row>
    <row r="86" spans="1:28" ht="27.75" customHeight="1" hidden="1">
      <c r="A86" s="74">
        <v>16</v>
      </c>
      <c r="B86" s="105">
        <v>1</v>
      </c>
      <c r="C86" s="105">
        <v>0</v>
      </c>
      <c r="D86" s="105" t="s">
        <v>45</v>
      </c>
      <c r="E86" s="105">
        <v>0</v>
      </c>
      <c r="F86" s="105">
        <v>0</v>
      </c>
      <c r="G86" s="105">
        <v>0</v>
      </c>
      <c r="H86" s="105">
        <v>0</v>
      </c>
      <c r="I86" s="105">
        <v>0</v>
      </c>
      <c r="J86" s="105">
        <v>0</v>
      </c>
      <c r="K86" s="105">
        <v>0</v>
      </c>
      <c r="L86" s="105">
        <v>0</v>
      </c>
      <c r="M86" s="105">
        <v>0</v>
      </c>
      <c r="N86" s="105">
        <v>0</v>
      </c>
      <c r="O86" s="105">
        <v>0</v>
      </c>
      <c r="P86" s="105">
        <v>0</v>
      </c>
      <c r="Q86" s="105">
        <v>0</v>
      </c>
      <c r="R86" s="105">
        <v>0</v>
      </c>
      <c r="S86" s="105">
        <v>0</v>
      </c>
      <c r="T86" s="105">
        <v>0</v>
      </c>
      <c r="U86" s="106">
        <v>0</v>
      </c>
      <c r="V86" s="107">
        <v>0</v>
      </c>
      <c r="W86" s="108">
        <v>0</v>
      </c>
      <c r="X86" s="105">
        <v>0</v>
      </c>
      <c r="Y86" s="105">
        <v>0</v>
      </c>
      <c r="Z86" s="109">
        <v>0</v>
      </c>
      <c r="AA86" s="104" t="s">
        <v>71</v>
      </c>
      <c r="AB86" s="78">
        <v>75</v>
      </c>
    </row>
    <row r="87" spans="1:28" ht="27.75" customHeight="1" hidden="1">
      <c r="A87" s="74">
        <v>16</v>
      </c>
      <c r="B87" s="105">
        <v>2</v>
      </c>
      <c r="C87" s="105">
        <v>0</v>
      </c>
      <c r="D87" s="105" t="s">
        <v>45</v>
      </c>
      <c r="E87" s="105">
        <v>0</v>
      </c>
      <c r="F87" s="105">
        <v>0</v>
      </c>
      <c r="G87" s="105">
        <v>0</v>
      </c>
      <c r="H87" s="105">
        <v>0</v>
      </c>
      <c r="I87" s="105">
        <v>0</v>
      </c>
      <c r="J87" s="105">
        <v>0</v>
      </c>
      <c r="K87" s="105">
        <v>0</v>
      </c>
      <c r="L87" s="105">
        <v>0</v>
      </c>
      <c r="M87" s="105">
        <v>0</v>
      </c>
      <c r="N87" s="105">
        <v>0</v>
      </c>
      <c r="O87" s="105">
        <v>0</v>
      </c>
      <c r="P87" s="105">
        <v>0</v>
      </c>
      <c r="Q87" s="105">
        <v>0</v>
      </c>
      <c r="R87" s="105">
        <v>0</v>
      </c>
      <c r="S87" s="105">
        <v>0</v>
      </c>
      <c r="T87" s="105">
        <v>0</v>
      </c>
      <c r="U87" s="106">
        <v>0</v>
      </c>
      <c r="V87" s="107">
        <v>0</v>
      </c>
      <c r="W87" s="108">
        <v>0</v>
      </c>
      <c r="X87" s="105">
        <v>0</v>
      </c>
      <c r="Y87" s="105">
        <v>0</v>
      </c>
      <c r="Z87" s="109">
        <v>0</v>
      </c>
      <c r="AA87" s="80"/>
      <c r="AB87" s="77"/>
    </row>
    <row r="88" spans="1:28" ht="27.75" customHeight="1" hidden="1">
      <c r="A88" s="74">
        <v>17</v>
      </c>
      <c r="B88" s="105">
        <v>1</v>
      </c>
      <c r="C88" s="105">
        <v>0</v>
      </c>
      <c r="D88" s="105" t="s">
        <v>45</v>
      </c>
      <c r="E88" s="105">
        <v>0</v>
      </c>
      <c r="F88" s="105">
        <v>0</v>
      </c>
      <c r="G88" s="105">
        <v>0</v>
      </c>
      <c r="H88" s="105">
        <v>0</v>
      </c>
      <c r="I88" s="105">
        <v>0</v>
      </c>
      <c r="J88" s="105">
        <v>0</v>
      </c>
      <c r="K88" s="105">
        <v>0</v>
      </c>
      <c r="L88" s="105">
        <v>0</v>
      </c>
      <c r="M88" s="105">
        <v>0</v>
      </c>
      <c r="N88" s="105">
        <v>0</v>
      </c>
      <c r="O88" s="105">
        <v>0</v>
      </c>
      <c r="P88" s="105">
        <v>0</v>
      </c>
      <c r="Q88" s="105">
        <v>0</v>
      </c>
      <c r="R88" s="105">
        <v>0</v>
      </c>
      <c r="S88" s="105">
        <v>0</v>
      </c>
      <c r="T88" s="105">
        <v>0</v>
      </c>
      <c r="U88" s="106">
        <v>0</v>
      </c>
      <c r="V88" s="107">
        <v>0</v>
      </c>
      <c r="W88" s="108">
        <v>0</v>
      </c>
      <c r="X88" s="105">
        <v>0</v>
      </c>
      <c r="Y88" s="105">
        <v>0</v>
      </c>
      <c r="Z88" s="109">
        <v>0</v>
      </c>
      <c r="AA88" s="104" t="s">
        <v>72</v>
      </c>
      <c r="AB88" s="78">
        <v>60</v>
      </c>
    </row>
    <row r="89" spans="1:28" ht="27.75" customHeight="1" hidden="1">
      <c r="A89" s="74">
        <v>17</v>
      </c>
      <c r="B89" s="105">
        <v>2</v>
      </c>
      <c r="C89" s="105">
        <v>0</v>
      </c>
      <c r="D89" s="105" t="s">
        <v>45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6">
        <v>0</v>
      </c>
      <c r="V89" s="107">
        <v>0</v>
      </c>
      <c r="W89" s="108">
        <v>0</v>
      </c>
      <c r="X89" s="105">
        <v>0</v>
      </c>
      <c r="Y89" s="105">
        <v>0</v>
      </c>
      <c r="Z89" s="109">
        <v>0</v>
      </c>
      <c r="AA89" s="80"/>
      <c r="AB89" s="77"/>
    </row>
    <row r="90" spans="1:28" ht="27.75" customHeight="1" hidden="1">
      <c r="A90" s="74">
        <v>18</v>
      </c>
      <c r="B90" s="105">
        <v>1</v>
      </c>
      <c r="C90" s="105">
        <v>0</v>
      </c>
      <c r="D90" s="105" t="s">
        <v>45</v>
      </c>
      <c r="E90" s="105">
        <v>0</v>
      </c>
      <c r="F90" s="105">
        <v>0</v>
      </c>
      <c r="G90" s="105">
        <v>0</v>
      </c>
      <c r="H90" s="105">
        <v>0</v>
      </c>
      <c r="I90" s="105">
        <v>0</v>
      </c>
      <c r="J90" s="105">
        <v>0</v>
      </c>
      <c r="K90" s="105">
        <v>0</v>
      </c>
      <c r="L90" s="105">
        <v>0</v>
      </c>
      <c r="M90" s="105">
        <v>0</v>
      </c>
      <c r="N90" s="105">
        <v>0</v>
      </c>
      <c r="O90" s="105">
        <v>0</v>
      </c>
      <c r="P90" s="105">
        <v>0</v>
      </c>
      <c r="Q90" s="105">
        <v>0</v>
      </c>
      <c r="R90" s="105">
        <v>0</v>
      </c>
      <c r="S90" s="105">
        <v>0</v>
      </c>
      <c r="T90" s="105">
        <v>0</v>
      </c>
      <c r="U90" s="106">
        <v>0</v>
      </c>
      <c r="V90" s="107">
        <v>0</v>
      </c>
      <c r="W90" s="108">
        <v>0</v>
      </c>
      <c r="X90" s="105">
        <v>0</v>
      </c>
      <c r="Y90" s="105">
        <v>0</v>
      </c>
      <c r="Z90" s="109">
        <v>0</v>
      </c>
      <c r="AA90" s="104" t="s">
        <v>73</v>
      </c>
      <c r="AB90" s="78">
        <v>45</v>
      </c>
    </row>
    <row r="91" spans="1:28" ht="27.75" customHeight="1" hidden="1">
      <c r="A91" s="74">
        <v>18</v>
      </c>
      <c r="B91" s="105">
        <v>2</v>
      </c>
      <c r="C91" s="105">
        <v>0</v>
      </c>
      <c r="D91" s="105" t="s">
        <v>45</v>
      </c>
      <c r="E91" s="105">
        <v>0</v>
      </c>
      <c r="F91" s="105">
        <v>0</v>
      </c>
      <c r="G91" s="105">
        <v>0</v>
      </c>
      <c r="H91" s="105">
        <v>0</v>
      </c>
      <c r="I91" s="105">
        <v>0</v>
      </c>
      <c r="J91" s="105">
        <v>0</v>
      </c>
      <c r="K91" s="105">
        <v>0</v>
      </c>
      <c r="L91" s="105">
        <v>0</v>
      </c>
      <c r="M91" s="105">
        <v>0</v>
      </c>
      <c r="N91" s="105">
        <v>0</v>
      </c>
      <c r="O91" s="105">
        <v>0</v>
      </c>
      <c r="P91" s="105">
        <v>0</v>
      </c>
      <c r="Q91" s="105">
        <v>0</v>
      </c>
      <c r="R91" s="105">
        <v>0</v>
      </c>
      <c r="S91" s="105">
        <v>0</v>
      </c>
      <c r="T91" s="105">
        <v>0</v>
      </c>
      <c r="U91" s="106">
        <v>0</v>
      </c>
      <c r="V91" s="107">
        <v>0</v>
      </c>
      <c r="W91" s="108">
        <v>0</v>
      </c>
      <c r="X91" s="105">
        <v>0</v>
      </c>
      <c r="Y91" s="105">
        <v>0</v>
      </c>
      <c r="Z91" s="109">
        <v>0</v>
      </c>
      <c r="AA91" s="80"/>
      <c r="AB91" s="77"/>
    </row>
    <row r="92" spans="1:28" ht="27.75" customHeight="1" hidden="1">
      <c r="A92" s="74">
        <v>19</v>
      </c>
      <c r="B92" s="105">
        <v>1</v>
      </c>
      <c r="C92" s="105">
        <v>0</v>
      </c>
      <c r="D92" s="105" t="s">
        <v>45</v>
      </c>
      <c r="E92" s="105">
        <v>0</v>
      </c>
      <c r="F92" s="105">
        <v>0</v>
      </c>
      <c r="G92" s="105">
        <v>0</v>
      </c>
      <c r="H92" s="105">
        <v>0</v>
      </c>
      <c r="I92" s="105">
        <v>0</v>
      </c>
      <c r="J92" s="105">
        <v>0</v>
      </c>
      <c r="K92" s="105">
        <v>0</v>
      </c>
      <c r="L92" s="105">
        <v>0</v>
      </c>
      <c r="M92" s="105">
        <v>0</v>
      </c>
      <c r="N92" s="105">
        <v>0</v>
      </c>
      <c r="O92" s="105">
        <v>0</v>
      </c>
      <c r="P92" s="105">
        <v>0</v>
      </c>
      <c r="Q92" s="105">
        <v>0</v>
      </c>
      <c r="R92" s="105">
        <v>0</v>
      </c>
      <c r="S92" s="105">
        <v>0</v>
      </c>
      <c r="T92" s="105">
        <v>0</v>
      </c>
      <c r="U92" s="106">
        <v>0</v>
      </c>
      <c r="V92" s="107">
        <v>0</v>
      </c>
      <c r="W92" s="108">
        <v>0</v>
      </c>
      <c r="X92" s="105">
        <v>0</v>
      </c>
      <c r="Y92" s="105">
        <v>0</v>
      </c>
      <c r="Z92" s="109">
        <v>0</v>
      </c>
      <c r="AA92" s="104" t="s">
        <v>74</v>
      </c>
      <c r="AB92" s="78">
        <v>30</v>
      </c>
    </row>
    <row r="93" spans="1:28" ht="27.75" customHeight="1" hidden="1">
      <c r="A93" s="74">
        <v>19</v>
      </c>
      <c r="B93" s="105">
        <v>2</v>
      </c>
      <c r="C93" s="105">
        <v>0</v>
      </c>
      <c r="D93" s="105" t="s">
        <v>45</v>
      </c>
      <c r="E93" s="105">
        <v>0</v>
      </c>
      <c r="F93" s="105">
        <v>0</v>
      </c>
      <c r="G93" s="105">
        <v>0</v>
      </c>
      <c r="H93" s="105">
        <v>0</v>
      </c>
      <c r="I93" s="105">
        <v>0</v>
      </c>
      <c r="J93" s="105">
        <v>0</v>
      </c>
      <c r="K93" s="105">
        <v>0</v>
      </c>
      <c r="L93" s="105">
        <v>0</v>
      </c>
      <c r="M93" s="105">
        <v>0</v>
      </c>
      <c r="N93" s="105">
        <v>0</v>
      </c>
      <c r="O93" s="105">
        <v>0</v>
      </c>
      <c r="P93" s="105">
        <v>0</v>
      </c>
      <c r="Q93" s="105">
        <v>0</v>
      </c>
      <c r="R93" s="105">
        <v>0</v>
      </c>
      <c r="S93" s="105">
        <v>0</v>
      </c>
      <c r="T93" s="105">
        <v>0</v>
      </c>
      <c r="U93" s="106">
        <v>0</v>
      </c>
      <c r="V93" s="107">
        <v>0</v>
      </c>
      <c r="W93" s="108">
        <v>0</v>
      </c>
      <c r="X93" s="105">
        <v>0</v>
      </c>
      <c r="Y93" s="105">
        <v>0</v>
      </c>
      <c r="Z93" s="109">
        <v>0</v>
      </c>
      <c r="AA93" s="80"/>
      <c r="AB93" s="77"/>
    </row>
    <row r="94" spans="1:28" ht="27.75" customHeight="1" hidden="1">
      <c r="A94" s="74">
        <v>20</v>
      </c>
      <c r="B94" s="105">
        <v>1</v>
      </c>
      <c r="C94" s="105">
        <v>0</v>
      </c>
      <c r="D94" s="105" t="s">
        <v>45</v>
      </c>
      <c r="E94" s="105">
        <v>0</v>
      </c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05">
        <v>0</v>
      </c>
      <c r="M94" s="105">
        <v>0</v>
      </c>
      <c r="N94" s="105">
        <v>0</v>
      </c>
      <c r="O94" s="105">
        <v>0</v>
      </c>
      <c r="P94" s="105">
        <v>0</v>
      </c>
      <c r="Q94" s="105">
        <v>0</v>
      </c>
      <c r="R94" s="105">
        <v>0</v>
      </c>
      <c r="S94" s="105">
        <v>0</v>
      </c>
      <c r="T94" s="105">
        <v>0</v>
      </c>
      <c r="U94" s="106">
        <v>0</v>
      </c>
      <c r="V94" s="107">
        <v>0</v>
      </c>
      <c r="W94" s="108">
        <v>0</v>
      </c>
      <c r="X94" s="105">
        <v>0</v>
      </c>
      <c r="Y94" s="105">
        <v>0</v>
      </c>
      <c r="Z94" s="109">
        <v>0</v>
      </c>
      <c r="AA94" s="104" t="s">
        <v>75</v>
      </c>
      <c r="AB94" s="78">
        <v>15</v>
      </c>
    </row>
    <row r="95" spans="1:28" ht="27.75" customHeight="1" hidden="1">
      <c r="A95" s="74">
        <v>20</v>
      </c>
      <c r="B95" s="105">
        <v>2</v>
      </c>
      <c r="C95" s="105">
        <v>0</v>
      </c>
      <c r="D95" s="105" t="s">
        <v>45</v>
      </c>
      <c r="E95" s="105">
        <v>0</v>
      </c>
      <c r="F95" s="105">
        <v>0</v>
      </c>
      <c r="G95" s="105">
        <v>0</v>
      </c>
      <c r="H95" s="105">
        <v>0</v>
      </c>
      <c r="I95" s="105">
        <v>0</v>
      </c>
      <c r="J95" s="105">
        <v>0</v>
      </c>
      <c r="K95" s="105">
        <v>0</v>
      </c>
      <c r="L95" s="105">
        <v>0</v>
      </c>
      <c r="M95" s="105">
        <v>0</v>
      </c>
      <c r="N95" s="105">
        <v>0</v>
      </c>
      <c r="O95" s="105">
        <v>0</v>
      </c>
      <c r="P95" s="105">
        <v>0</v>
      </c>
      <c r="Q95" s="105">
        <v>0</v>
      </c>
      <c r="R95" s="105">
        <v>0</v>
      </c>
      <c r="S95" s="105">
        <v>0</v>
      </c>
      <c r="T95" s="105">
        <v>0</v>
      </c>
      <c r="U95" s="106">
        <v>0</v>
      </c>
      <c r="V95" s="107">
        <v>0</v>
      </c>
      <c r="W95" s="108">
        <v>0</v>
      </c>
      <c r="X95" s="105">
        <v>0</v>
      </c>
      <c r="Y95" s="105">
        <v>0</v>
      </c>
      <c r="Z95" s="109">
        <v>0</v>
      </c>
      <c r="AA95" s="80"/>
      <c r="AB95" s="77"/>
    </row>
    <row r="97" ht="15">
      <c r="A97" s="147" t="s">
        <v>64</v>
      </c>
    </row>
    <row r="98" ht="15">
      <c r="A98" s="206"/>
    </row>
    <row r="99" ht="15">
      <c r="A99" s="147" t="s">
        <v>65</v>
      </c>
    </row>
  </sheetData>
  <sheetProtection/>
  <mergeCells count="199">
    <mergeCell ref="Y11:Y12"/>
    <mergeCell ref="Z11:Z12"/>
    <mergeCell ref="AA11:AA12"/>
    <mergeCell ref="AB11:AB12"/>
    <mergeCell ref="A13:AB13"/>
    <mergeCell ref="A54:AB55"/>
    <mergeCell ref="G11:G12"/>
    <mergeCell ref="H11:T11"/>
    <mergeCell ref="U11:U12"/>
    <mergeCell ref="V11:V12"/>
    <mergeCell ref="W11:W12"/>
    <mergeCell ref="X11:X12"/>
    <mergeCell ref="A11:A12"/>
    <mergeCell ref="B11:B12"/>
    <mergeCell ref="C11:C12"/>
    <mergeCell ref="D11:D12"/>
    <mergeCell ref="E11:E12"/>
    <mergeCell ref="F11:F12"/>
    <mergeCell ref="A7:AA7"/>
    <mergeCell ref="A8:AA8"/>
    <mergeCell ref="A9:A10"/>
    <mergeCell ref="D9:D10"/>
    <mergeCell ref="E9:E10"/>
    <mergeCell ref="F9:F10"/>
    <mergeCell ref="A1:Y1"/>
    <mergeCell ref="A2:Y2"/>
    <mergeCell ref="A3:Y3"/>
    <mergeCell ref="A4:Y4"/>
    <mergeCell ref="A5:AA5"/>
    <mergeCell ref="A6:AA6"/>
    <mergeCell ref="A18:A19"/>
    <mergeCell ref="A16:A17"/>
    <mergeCell ref="A14:A15"/>
    <mergeCell ref="C20:C21"/>
    <mergeCell ref="C18:C19"/>
    <mergeCell ref="C16:C17"/>
    <mergeCell ref="C14:C15"/>
    <mergeCell ref="A20:A21"/>
    <mergeCell ref="D20:D21"/>
    <mergeCell ref="D18:D19"/>
    <mergeCell ref="D16:D17"/>
    <mergeCell ref="D14:D15"/>
    <mergeCell ref="G20:G21"/>
    <mergeCell ref="G18:G19"/>
    <mergeCell ref="G16:G17"/>
    <mergeCell ref="G14:G15"/>
    <mergeCell ref="F20:F21"/>
    <mergeCell ref="F18:F19"/>
    <mergeCell ref="AB14:AB15"/>
    <mergeCell ref="AA14:AA15"/>
    <mergeCell ref="F16:F17"/>
    <mergeCell ref="F14:F15"/>
    <mergeCell ref="E20:E21"/>
    <mergeCell ref="E18:E19"/>
    <mergeCell ref="E16:E17"/>
    <mergeCell ref="E14:E15"/>
    <mergeCell ref="Z20:Z21"/>
    <mergeCell ref="Z18:Z19"/>
    <mergeCell ref="Z16:Z17"/>
    <mergeCell ref="Z14:Z15"/>
    <mergeCell ref="AA20:AA21"/>
    <mergeCell ref="AB20:AB21"/>
    <mergeCell ref="AB18:AB19"/>
    <mergeCell ref="AA18:AA19"/>
    <mergeCell ref="AB16:AB17"/>
    <mergeCell ref="AA16:AA17"/>
    <mergeCell ref="E64:E65"/>
    <mergeCell ref="D64:D65"/>
    <mergeCell ref="C64:C65"/>
    <mergeCell ref="A64:A65"/>
    <mergeCell ref="E62:E63"/>
    <mergeCell ref="D62:D63"/>
    <mergeCell ref="C62:C63"/>
    <mergeCell ref="A62:A63"/>
    <mergeCell ref="E60:E61"/>
    <mergeCell ref="D60:D61"/>
    <mergeCell ref="C60:C61"/>
    <mergeCell ref="A60:A61"/>
    <mergeCell ref="A58:A59"/>
    <mergeCell ref="C58:C59"/>
    <mergeCell ref="D58:D59"/>
    <mergeCell ref="E58:E59"/>
    <mergeCell ref="E56:E57"/>
    <mergeCell ref="D56:D57"/>
    <mergeCell ref="C56:C57"/>
    <mergeCell ref="A56:A57"/>
    <mergeCell ref="AB62:AB63"/>
    <mergeCell ref="AA62:AA63"/>
    <mergeCell ref="Z62:Z63"/>
    <mergeCell ref="AB60:AB61"/>
    <mergeCell ref="AA60:AA61"/>
    <mergeCell ref="Z60:Z61"/>
    <mergeCell ref="F58:F59"/>
    <mergeCell ref="F56:F57"/>
    <mergeCell ref="AB58:AB59"/>
    <mergeCell ref="AA58:AA59"/>
    <mergeCell ref="Z58:Z59"/>
    <mergeCell ref="AB56:AB57"/>
    <mergeCell ref="AA56:AA57"/>
    <mergeCell ref="Z56:Z57"/>
    <mergeCell ref="F22:F23"/>
    <mergeCell ref="G22:G23"/>
    <mergeCell ref="G24:G25"/>
    <mergeCell ref="G26:G27"/>
    <mergeCell ref="G28:G29"/>
    <mergeCell ref="F64:F65"/>
    <mergeCell ref="G64:G65"/>
    <mergeCell ref="G62:G63"/>
    <mergeCell ref="G60:G61"/>
    <mergeCell ref="G58:G59"/>
    <mergeCell ref="D24:D25"/>
    <mergeCell ref="C24:C25"/>
    <mergeCell ref="AB64:AB65"/>
    <mergeCell ref="AA64:AA65"/>
    <mergeCell ref="Z64:Z65"/>
    <mergeCell ref="F26:F27"/>
    <mergeCell ref="F24:F25"/>
    <mergeCell ref="G56:G57"/>
    <mergeCell ref="F62:F63"/>
    <mergeCell ref="F60:F61"/>
    <mergeCell ref="E22:E23"/>
    <mergeCell ref="D22:D23"/>
    <mergeCell ref="C22:C23"/>
    <mergeCell ref="A26:A27"/>
    <mergeCell ref="A24:A25"/>
    <mergeCell ref="A22:A23"/>
    <mergeCell ref="E26:E27"/>
    <mergeCell ref="D26:D27"/>
    <mergeCell ref="C26:C27"/>
    <mergeCell ref="E24:E25"/>
    <mergeCell ref="F28:F29"/>
    <mergeCell ref="E28:E29"/>
    <mergeCell ref="D28:D29"/>
    <mergeCell ref="C28:C29"/>
    <mergeCell ref="A28:A29"/>
    <mergeCell ref="AB28:AB29"/>
    <mergeCell ref="AA28:AA29"/>
    <mergeCell ref="AB26:AB27"/>
    <mergeCell ref="AA26:AA27"/>
    <mergeCell ref="AB24:AB25"/>
    <mergeCell ref="AA24:AA25"/>
    <mergeCell ref="AB22:AB23"/>
    <mergeCell ref="AA22:AA23"/>
    <mergeCell ref="G40:G41"/>
    <mergeCell ref="G38:G39"/>
    <mergeCell ref="G36:G37"/>
    <mergeCell ref="G34:G35"/>
    <mergeCell ref="G32:G33"/>
    <mergeCell ref="G30:G31"/>
    <mergeCell ref="F40:F41"/>
    <mergeCell ref="F38:F39"/>
    <mergeCell ref="F36:F37"/>
    <mergeCell ref="F34:F35"/>
    <mergeCell ref="F32:F33"/>
    <mergeCell ref="F30:F31"/>
    <mergeCell ref="E40:E41"/>
    <mergeCell ref="D40:D41"/>
    <mergeCell ref="E38:E39"/>
    <mergeCell ref="E36:E37"/>
    <mergeCell ref="E34:E35"/>
    <mergeCell ref="E32:E33"/>
    <mergeCell ref="E30:E31"/>
    <mergeCell ref="D38:D39"/>
    <mergeCell ref="D36:D37"/>
    <mergeCell ref="D34:D35"/>
    <mergeCell ref="D32:D33"/>
    <mergeCell ref="D30:D31"/>
    <mergeCell ref="C40:C41"/>
    <mergeCell ref="C38:C39"/>
    <mergeCell ref="C36:C37"/>
    <mergeCell ref="C34:C35"/>
    <mergeCell ref="C32:C33"/>
    <mergeCell ref="C30:C31"/>
    <mergeCell ref="A40:A41"/>
    <mergeCell ref="A38:A39"/>
    <mergeCell ref="A36:A37"/>
    <mergeCell ref="A34:A35"/>
    <mergeCell ref="A32:A33"/>
    <mergeCell ref="A30:A31"/>
    <mergeCell ref="AB40:AB41"/>
    <mergeCell ref="AA40:AA41"/>
    <mergeCell ref="AB38:AB39"/>
    <mergeCell ref="AA38:AA39"/>
    <mergeCell ref="AB36:AB37"/>
    <mergeCell ref="AA36:AA37"/>
    <mergeCell ref="AB34:AB35"/>
    <mergeCell ref="AA34:AA35"/>
    <mergeCell ref="AB32:AB33"/>
    <mergeCell ref="AA32:AA33"/>
    <mergeCell ref="AB30:AB31"/>
    <mergeCell ref="AA30:AA31"/>
    <mergeCell ref="C42:C43"/>
    <mergeCell ref="A42:A43"/>
    <mergeCell ref="AB42:AB43"/>
    <mergeCell ref="AA42:AA43"/>
    <mergeCell ref="G42:G43"/>
    <mergeCell ref="F42:F43"/>
    <mergeCell ref="E42:E43"/>
    <mergeCell ref="D42:D43"/>
  </mergeCells>
  <printOptions/>
  <pageMargins left="0.2362204724409449" right="0.15748031496062992" top="0.1968503937007874" bottom="0.1968503937007874" header="0.31496062992125984" footer="0.1968503937007874"/>
  <pageSetup fitToHeight="2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Я</cp:lastModifiedBy>
  <cp:lastPrinted>2015-05-02T13:19:43Z</cp:lastPrinted>
  <dcterms:created xsi:type="dcterms:W3CDTF">2013-04-16T19:52:10Z</dcterms:created>
  <dcterms:modified xsi:type="dcterms:W3CDTF">2015-05-02T14:36:49Z</dcterms:modified>
  <cp:category/>
  <cp:version/>
  <cp:contentType/>
  <cp:contentStatus/>
</cp:coreProperties>
</file>