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09" activeTab="5"/>
  </bookViews>
  <sheets>
    <sheet name="Квалификация девушки" sheetId="1" r:id="rId1"/>
    <sheet name="Квалификация юноши" sheetId="2" r:id="rId2"/>
    <sheet name="Слалом девушки" sheetId="3" r:id="rId3"/>
    <sheet name="Слалом Юноши" sheetId="4" r:id="rId4"/>
    <sheet name="Многоборье девушки" sheetId="5" r:id="rId5"/>
    <sheet name="Многоборье юноши" sheetId="6" r:id="rId6"/>
  </sheets>
  <definedNames/>
  <calcPr fullCalcOnLoad="1"/>
</workbook>
</file>

<file path=xl/sharedStrings.xml><?xml version="1.0" encoding="utf-8"?>
<sst xmlns="http://schemas.openxmlformats.org/spreadsheetml/2006/main" count="229" uniqueCount="74">
  <si>
    <t>Отдел физической культуры и спорта администрации Василеостровского района Санкт-петербурга</t>
  </si>
  <si>
    <t>Региональная спортивная федерация рафтинга Санкт-Петербурга</t>
  </si>
  <si>
    <t>Открытое первенство Василеостровского района Санкт-Петербурга по рафтингу среди юниоров</t>
  </si>
  <si>
    <t>Слалом</t>
  </si>
  <si>
    <t>9 февраля 2013 г.</t>
  </si>
  <si>
    <t>№ команды</t>
  </si>
  <si>
    <t>Команда</t>
  </si>
  <si>
    <t>Руководитель</t>
  </si>
  <si>
    <t>Состав</t>
  </si>
  <si>
    <t>Время на дистанции</t>
  </si>
  <si>
    <t>Штрафы</t>
  </si>
  <si>
    <t>Штрафное время</t>
  </si>
  <si>
    <t>Результат</t>
  </si>
  <si>
    <t>Сумма штрафов</t>
  </si>
  <si>
    <t>Место</t>
  </si>
  <si>
    <t>Лучший результат</t>
  </si>
  <si>
    <t>Девушки</t>
  </si>
  <si>
    <t>Юноши</t>
  </si>
  <si>
    <t>г. Санкт-Петербург , 12 линия Васильевского острова, д.1, бассейн 1-го филиала ВУНЦ ВМФ "ВМА"</t>
  </si>
  <si>
    <t>Многоборье</t>
  </si>
  <si>
    <t>Квалификация</t>
  </si>
  <si>
    <t>Баллы квалификация</t>
  </si>
  <si>
    <t>Волков А.М.</t>
  </si>
  <si>
    <t>Кузьмина А.М.</t>
  </si>
  <si>
    <t>Губаненков С.М.</t>
  </si>
  <si>
    <t>Ананьева М.С.</t>
  </si>
  <si>
    <t>Кузьмин И.В</t>
  </si>
  <si>
    <t>Белов Женя, Акилов Саша, Волхонцев Саша, Никитин Максим</t>
  </si>
  <si>
    <t>Кадетская школа</t>
  </si>
  <si>
    <t>Чупин Никита, Шкарников Иван,Савельев Валентин, Брюхачёв Никита</t>
  </si>
  <si>
    <t>Ходырев Денис,Фалунин Слава, Титенко Леша, Вишенский Иван</t>
  </si>
  <si>
    <t>Около-Кулак Павел, Егоров Гоша, Егоров Миша, Сидоров Влад</t>
  </si>
  <si>
    <t>Жадько  Артем, Витвицкий Леша, Степанов Матвей, Зинкевич Игорь</t>
  </si>
  <si>
    <t>Бураков А.В.</t>
  </si>
  <si>
    <t>Горбунова А.А.</t>
  </si>
  <si>
    <t>Сиверинов К.М.</t>
  </si>
  <si>
    <t>Буракова С.А.</t>
  </si>
  <si>
    <t>Асосков Е.В.</t>
  </si>
  <si>
    <t>Ниренбург  Т.Л.</t>
  </si>
  <si>
    <t>снятие</t>
  </si>
  <si>
    <t>вне зачета</t>
  </si>
  <si>
    <t>штрафы на  старте</t>
  </si>
  <si>
    <t>Попытка</t>
  </si>
  <si>
    <t>Отдел физической культуры и спорта администрации Василеостровского района Санкт-Петербурга</t>
  </si>
  <si>
    <t>ГБОУ "Балтийский берег"
"Расточка"</t>
  </si>
  <si>
    <t>ГБОУ "Балтийский берег"
"СЮТУРушка"</t>
  </si>
  <si>
    <t>ГБОУ "Балтийский берег"
"Ладожанка"</t>
  </si>
  <si>
    <t xml:space="preserve">Время на дистанции </t>
  </si>
  <si>
    <t>ПМЦ "Лигово"
Красносельского района</t>
  </si>
  <si>
    <t>ПМЦ "Лигово" -1
Красносельского района</t>
  </si>
  <si>
    <t>ГБОУ "Балтийский берег"
СДЮСШОР</t>
  </si>
  <si>
    <t>ГБОУ "Балтийский берег"
Клуб юных полярников</t>
  </si>
  <si>
    <t>ФМЛ №30 -1
Василеостровского района</t>
  </si>
  <si>
    <t>ФМЛ №30 -2
Василеостровского района</t>
  </si>
  <si>
    <t>Хохлова Елена,  Горская Лиза, Гришанина Оксана, Леонтьева Надя</t>
  </si>
  <si>
    <t xml:space="preserve">Баллы слалом  </t>
  </si>
  <si>
    <t xml:space="preserve">Результат </t>
  </si>
  <si>
    <t>Баллы</t>
  </si>
  <si>
    <t>ГБОУ "Балтийский берег"
"31 КП"</t>
  </si>
  <si>
    <t>ГБОУ ДОД ДТДМ                             "МТФ Китеж Плюс"          "Шторм-1"</t>
  </si>
  <si>
    <t>ГБОУ ДОД ДТДМ                             "МТФ Китеж Плюс"          "Шторм-2"</t>
  </si>
  <si>
    <t>Шачина Саша, Хонахбеева Ирина, Иванова Ксения, Костюченко Ксения</t>
  </si>
  <si>
    <t>Хохлова Елена, Горская Лиза, Гришанина Оксана, Леонтьева Надя</t>
  </si>
  <si>
    <t>Бахвалова Маша, Костюченко Алена, Голод Алина, Чуйнышена Светлана</t>
  </si>
  <si>
    <t xml:space="preserve">Козырев Никита, Голод Тимофей, Тихоненко Илья, Кузнецов Роман, </t>
  </si>
  <si>
    <t>Чупин Никита, Шкарников Иван, Савельев Валентин, Брюхачёв Никита</t>
  </si>
  <si>
    <t>Асосков Артем, Яковлев Георгий, Мячин Миша, Васнев Николай</t>
  </si>
  <si>
    <t>Сокол Лёша, Сивцов Слава, Ермолаев Егор, Сингхал Дима</t>
  </si>
  <si>
    <t>Богданова Галя, Широкова Настя, Белоногов Даниил, Первухин Костя</t>
  </si>
  <si>
    <t>Ануфриенко Дарья, Леонтьев Валерий, Васильев Денис, Рябова Марта</t>
  </si>
  <si>
    <t>Козырев Никита, Голод Тимофей, Тихоненко Илья, Кузнецов Роман</t>
  </si>
  <si>
    <t>Сокол Лёша,Сивцов Слава, Ермолаев Егор, Сингхал Дима</t>
  </si>
  <si>
    <t>Ходырев Денис, Фалунин Слава, Титенко Леша, Вишенский Иван</t>
  </si>
  <si>
    <t>Ануфриенко Дарья, Леонтьев Валерий, Васильев Денис,  Рябова Марта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</si>
</sst>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400]h:mm:ss\ AM/PM"/>
    <numFmt numFmtId="166" formatCode="mm:ss.0;@"/>
    <numFmt numFmtId="167" formatCode="mm:ss.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47" fontId="0" fillId="0" borderId="0" xfId="0" applyNumberFormat="1" applyAlignment="1">
      <alignment/>
    </xf>
    <xf numFmtId="167" fontId="0" fillId="0" borderId="11" xfId="0" applyNumberFormat="1" applyFill="1" applyBorder="1" applyAlignment="1">
      <alignment horizontal="center" vertical="center" wrapText="1"/>
    </xf>
    <xf numFmtId="0" fontId="0" fillId="15" borderId="11" xfId="0" applyNumberForma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7" fontId="1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7" fontId="0" fillId="15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0.57421875" style="0" customWidth="1"/>
    <col min="2" max="2" width="24.140625" style="0" customWidth="1"/>
    <col min="3" max="3" width="16.140625" style="0" bestFit="1" customWidth="1"/>
    <col min="4" max="4" width="20.140625" style="0" customWidth="1"/>
    <col min="5" max="5" width="16.00390625" style="5" customWidth="1"/>
    <col min="6" max="6" width="8.57421875" style="7" customWidth="1"/>
    <col min="7" max="7" width="11.28125" style="0" customWidth="1"/>
    <col min="8" max="8" width="10.00390625" style="20" bestFit="1" customWidth="1"/>
  </cols>
  <sheetData>
    <row r="1" spans="1:9" ht="15">
      <c r="A1" s="55" t="s">
        <v>43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4" spans="1:9" ht="18.75">
      <c r="A4" s="56" t="s">
        <v>2</v>
      </c>
      <c r="B4" s="56"/>
      <c r="C4" s="56"/>
      <c r="D4" s="56"/>
      <c r="E4" s="56"/>
      <c r="F4" s="56"/>
      <c r="G4" s="56"/>
      <c r="H4" s="56"/>
      <c r="I4" s="56"/>
    </row>
    <row r="5" spans="1:9" ht="18.75">
      <c r="A5" s="43"/>
      <c r="B5" s="43"/>
      <c r="C5" s="43"/>
      <c r="D5" s="43"/>
      <c r="E5" s="44"/>
      <c r="F5" s="45"/>
      <c r="G5" s="43"/>
      <c r="H5" s="46"/>
      <c r="I5" s="43"/>
    </row>
    <row r="6" spans="1:9" ht="18.75">
      <c r="A6" s="56" t="s">
        <v>20</v>
      </c>
      <c r="B6" s="56"/>
      <c r="C6" s="56"/>
      <c r="D6" s="56"/>
      <c r="E6" s="56"/>
      <c r="F6" s="56"/>
      <c r="G6" s="56"/>
      <c r="H6" s="56"/>
      <c r="I6" s="56"/>
    </row>
    <row r="7" spans="1:9" ht="18.75">
      <c r="A7" s="43"/>
      <c r="B7" s="43"/>
      <c r="C7" s="43"/>
      <c r="D7" s="43"/>
      <c r="E7" s="44"/>
      <c r="F7" s="45"/>
      <c r="G7" s="43"/>
      <c r="H7" s="46"/>
      <c r="I7" s="43"/>
    </row>
    <row r="8" spans="1:9" ht="18.75">
      <c r="A8" s="56" t="s">
        <v>16</v>
      </c>
      <c r="B8" s="56"/>
      <c r="C8" s="56"/>
      <c r="D8" s="56"/>
      <c r="E8" s="56"/>
      <c r="F8" s="56"/>
      <c r="G8" s="56"/>
      <c r="H8" s="56"/>
      <c r="I8" s="56"/>
    </row>
    <row r="10" spans="1:9" ht="15">
      <c r="A10" t="s">
        <v>4</v>
      </c>
      <c r="E10" s="54" t="s">
        <v>18</v>
      </c>
      <c r="F10" s="54"/>
      <c r="G10" s="54"/>
      <c r="H10" s="54"/>
      <c r="I10" s="54"/>
    </row>
    <row r="11" spans="5:9" ht="15">
      <c r="E11" s="54"/>
      <c r="F11" s="54"/>
      <c r="G11" s="54"/>
      <c r="H11" s="54"/>
      <c r="I11" s="54"/>
    </row>
    <row r="12" ht="15">
      <c r="F12" s="6"/>
    </row>
    <row r="13" spans="1:10" s="10" customFormat="1" ht="30">
      <c r="A13" s="9" t="s">
        <v>5</v>
      </c>
      <c r="B13" s="9" t="s">
        <v>6</v>
      </c>
      <c r="C13" s="9" t="s">
        <v>7</v>
      </c>
      <c r="D13" s="9" t="s">
        <v>8</v>
      </c>
      <c r="E13" s="27" t="s">
        <v>47</v>
      </c>
      <c r="F13" s="28" t="s">
        <v>10</v>
      </c>
      <c r="G13" s="9" t="s">
        <v>11</v>
      </c>
      <c r="H13" s="31" t="s">
        <v>12</v>
      </c>
      <c r="I13" s="9" t="s">
        <v>14</v>
      </c>
      <c r="J13" s="29" t="s">
        <v>57</v>
      </c>
    </row>
    <row r="14" spans="1:10" s="2" customFormat="1" ht="60">
      <c r="A14" s="12">
        <v>14</v>
      </c>
      <c r="B14" s="12" t="s">
        <v>46</v>
      </c>
      <c r="C14" s="12" t="s">
        <v>25</v>
      </c>
      <c r="D14" s="12" t="s">
        <v>61</v>
      </c>
      <c r="E14" s="21">
        <v>0.0003295138888888889</v>
      </c>
      <c r="F14" s="13">
        <v>5</v>
      </c>
      <c r="G14" s="21">
        <v>5.7870370370370366E-05</v>
      </c>
      <c r="H14" s="21">
        <f>G14+E14</f>
        <v>0.00038738425925925925</v>
      </c>
      <c r="I14" s="12">
        <v>1</v>
      </c>
      <c r="J14" s="12">
        <v>100</v>
      </c>
    </row>
    <row r="15" spans="1:10" s="2" customFormat="1" ht="60">
      <c r="A15" s="12">
        <v>2</v>
      </c>
      <c r="B15" s="12" t="s">
        <v>45</v>
      </c>
      <c r="C15" s="12" t="s">
        <v>24</v>
      </c>
      <c r="D15" s="12" t="s">
        <v>62</v>
      </c>
      <c r="E15" s="21">
        <v>0.0003496527777777778</v>
      </c>
      <c r="F15" s="13">
        <v>5</v>
      </c>
      <c r="G15" s="21">
        <v>5.7870370370370366E-05</v>
      </c>
      <c r="H15" s="21">
        <f>G15+E15</f>
        <v>0.0004075231481481481</v>
      </c>
      <c r="I15" s="12">
        <v>2</v>
      </c>
      <c r="J15" s="12">
        <v>95</v>
      </c>
    </row>
    <row r="16" spans="1:10" s="2" customFormat="1" ht="75">
      <c r="A16" s="12">
        <v>3</v>
      </c>
      <c r="B16" s="12" t="s">
        <v>44</v>
      </c>
      <c r="C16" s="12" t="s">
        <v>23</v>
      </c>
      <c r="D16" s="12" t="s">
        <v>63</v>
      </c>
      <c r="E16" s="21">
        <v>0.0005604166666666666</v>
      </c>
      <c r="F16" s="13">
        <v>50</v>
      </c>
      <c r="G16" s="21">
        <v>0.0005787037037037038</v>
      </c>
      <c r="H16" s="21">
        <f>E16+G16</f>
        <v>0.0011391203703703704</v>
      </c>
      <c r="I16" s="12">
        <v>3</v>
      </c>
      <c r="J16" s="12">
        <v>90</v>
      </c>
    </row>
    <row r="18" ht="15">
      <c r="E18"/>
    </row>
    <row r="19" ht="15">
      <c r="E19"/>
    </row>
    <row r="20" ht="15">
      <c r="E20"/>
    </row>
  </sheetData>
  <sheetProtection/>
  <mergeCells count="6">
    <mergeCell ref="E10:I11"/>
    <mergeCell ref="A1:I1"/>
    <mergeCell ref="A2:I2"/>
    <mergeCell ref="A4:I4"/>
    <mergeCell ref="A6:I6"/>
    <mergeCell ref="A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7">
      <selection activeCell="D18" sqref="D18"/>
    </sheetView>
  </sheetViews>
  <sheetFormatPr defaultColWidth="9.140625" defaultRowHeight="15"/>
  <cols>
    <col min="1" max="1" width="10.57421875" style="0" customWidth="1"/>
    <col min="2" max="2" width="24.8515625" style="0" customWidth="1"/>
    <col min="3" max="3" width="15.57421875" style="0" bestFit="1" customWidth="1"/>
    <col min="4" max="4" width="21.00390625" style="0" customWidth="1"/>
    <col min="5" max="5" width="10.8515625" style="18" customWidth="1"/>
    <col min="6" max="6" width="9.140625" style="7" customWidth="1"/>
    <col min="7" max="7" width="11.28125" style="19" customWidth="1"/>
    <col min="8" max="8" width="11.57421875" style="5" bestFit="1" customWidth="1"/>
    <col min="11" max="11" width="11.57421875" style="0" bestFit="1" customWidth="1"/>
    <col min="12" max="12" width="11.57421875" style="14" bestFit="1" customWidth="1"/>
  </cols>
  <sheetData>
    <row r="1" spans="1:9" ht="15">
      <c r="A1" s="55" t="s">
        <v>43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4" spans="1:9" ht="18.75">
      <c r="A4" s="56" t="s">
        <v>2</v>
      </c>
      <c r="B4" s="56"/>
      <c r="C4" s="56"/>
      <c r="D4" s="56"/>
      <c r="E4" s="56"/>
      <c r="F4" s="56"/>
      <c r="G4" s="56"/>
      <c r="H4" s="56"/>
      <c r="I4" s="56"/>
    </row>
    <row r="5" spans="1:9" ht="18.75">
      <c r="A5" s="43"/>
      <c r="B5" s="43"/>
      <c r="C5" s="43"/>
      <c r="D5" s="43"/>
      <c r="E5" s="47"/>
      <c r="F5" s="45"/>
      <c r="G5" s="48"/>
      <c r="H5" s="44"/>
      <c r="I5" s="43"/>
    </row>
    <row r="6" spans="1:9" ht="18.75">
      <c r="A6" s="56" t="s">
        <v>20</v>
      </c>
      <c r="B6" s="56"/>
      <c r="C6" s="56"/>
      <c r="D6" s="56"/>
      <c r="E6" s="56"/>
      <c r="F6" s="56"/>
      <c r="G6" s="56"/>
      <c r="H6" s="56"/>
      <c r="I6" s="56"/>
    </row>
    <row r="7" spans="1:9" ht="18.75">
      <c r="A7" s="43"/>
      <c r="B7" s="43"/>
      <c r="C7" s="43"/>
      <c r="D7" s="43"/>
      <c r="E7" s="47"/>
      <c r="F7" s="45"/>
      <c r="G7" s="48"/>
      <c r="H7" s="44"/>
      <c r="I7" s="43"/>
    </row>
    <row r="8" spans="1:9" ht="18.75">
      <c r="A8" s="56" t="s">
        <v>17</v>
      </c>
      <c r="B8" s="56"/>
      <c r="C8" s="56"/>
      <c r="D8" s="56"/>
      <c r="E8" s="56"/>
      <c r="F8" s="56"/>
      <c r="G8" s="56"/>
      <c r="H8" s="56"/>
      <c r="I8" s="56"/>
    </row>
    <row r="10" spans="1:9" ht="15">
      <c r="A10" t="s">
        <v>4</v>
      </c>
      <c r="E10" s="57" t="s">
        <v>18</v>
      </c>
      <c r="F10" s="57"/>
      <c r="G10" s="57"/>
      <c r="H10" s="57"/>
      <c r="I10" s="57"/>
    </row>
    <row r="11" spans="5:9" ht="15">
      <c r="E11" s="57"/>
      <c r="F11" s="57"/>
      <c r="G11" s="57"/>
      <c r="H11" s="57"/>
      <c r="I11" s="57"/>
    </row>
    <row r="12" ht="15">
      <c r="F12" s="6"/>
    </row>
    <row r="13" spans="1:12" s="3" customFormat="1" ht="30">
      <c r="A13" s="33" t="s">
        <v>5</v>
      </c>
      <c r="B13" s="33" t="s">
        <v>6</v>
      </c>
      <c r="C13" s="33" t="s">
        <v>7</v>
      </c>
      <c r="D13" s="33" t="s">
        <v>8</v>
      </c>
      <c r="E13" s="34" t="s">
        <v>9</v>
      </c>
      <c r="F13" s="35" t="s">
        <v>10</v>
      </c>
      <c r="G13" s="36" t="s">
        <v>11</v>
      </c>
      <c r="H13" s="37" t="s">
        <v>12</v>
      </c>
      <c r="I13" s="33" t="s">
        <v>14</v>
      </c>
      <c r="J13" s="33" t="s">
        <v>57</v>
      </c>
      <c r="L13" s="15"/>
    </row>
    <row r="14" spans="1:12" s="2" customFormat="1" ht="60">
      <c r="A14" s="12">
        <v>19</v>
      </c>
      <c r="B14" s="12" t="s">
        <v>52</v>
      </c>
      <c r="C14" s="12" t="s">
        <v>35</v>
      </c>
      <c r="D14" s="12" t="s">
        <v>64</v>
      </c>
      <c r="E14" s="21">
        <v>0.00027418981481481484</v>
      </c>
      <c r="F14" s="13">
        <v>0</v>
      </c>
      <c r="G14" s="21">
        <v>0</v>
      </c>
      <c r="H14" s="21">
        <f aca="true" t="shared" si="0" ref="H14:H22">E14+G14</f>
        <v>0.00027418981481481484</v>
      </c>
      <c r="I14" s="12">
        <v>1</v>
      </c>
      <c r="J14" s="12">
        <v>100</v>
      </c>
      <c r="L14" s="16"/>
    </row>
    <row r="15" spans="1:12" s="2" customFormat="1" ht="60">
      <c r="A15" s="12">
        <v>17</v>
      </c>
      <c r="B15" s="12" t="s">
        <v>50</v>
      </c>
      <c r="C15" s="12" t="s">
        <v>34</v>
      </c>
      <c r="D15" s="12" t="s">
        <v>65</v>
      </c>
      <c r="E15" s="21">
        <v>0.0002777777777777778</v>
      </c>
      <c r="F15" s="13">
        <v>0</v>
      </c>
      <c r="G15" s="21">
        <v>0</v>
      </c>
      <c r="H15" s="21">
        <f t="shared" si="0"/>
        <v>0.0002777777777777778</v>
      </c>
      <c r="I15" s="12">
        <v>2</v>
      </c>
      <c r="J15" s="12">
        <v>95</v>
      </c>
      <c r="L15" s="16"/>
    </row>
    <row r="16" spans="1:12" s="2" customFormat="1" ht="60">
      <c r="A16" s="12">
        <v>8</v>
      </c>
      <c r="B16" s="12" t="s">
        <v>53</v>
      </c>
      <c r="C16" s="12" t="s">
        <v>38</v>
      </c>
      <c r="D16" s="12" t="s">
        <v>32</v>
      </c>
      <c r="E16" s="21">
        <v>0.00026365740740740744</v>
      </c>
      <c r="F16" s="13">
        <v>5</v>
      </c>
      <c r="G16" s="21">
        <v>5.7870370370370366E-05</v>
      </c>
      <c r="H16" s="21">
        <f t="shared" si="0"/>
        <v>0.0003215277777777778</v>
      </c>
      <c r="I16" s="12">
        <v>3</v>
      </c>
      <c r="J16" s="12">
        <v>90</v>
      </c>
      <c r="L16" s="16"/>
    </row>
    <row r="17" spans="1:12" s="2" customFormat="1" ht="60">
      <c r="A17" s="12">
        <v>10</v>
      </c>
      <c r="B17" s="53" t="s">
        <v>59</v>
      </c>
      <c r="C17" s="12" t="s">
        <v>33</v>
      </c>
      <c r="D17" s="12" t="s">
        <v>27</v>
      </c>
      <c r="E17" s="21">
        <v>0.00035254629629629633</v>
      </c>
      <c r="F17" s="13">
        <v>0</v>
      </c>
      <c r="G17" s="21">
        <v>0</v>
      </c>
      <c r="H17" s="21">
        <f t="shared" si="0"/>
        <v>0.00035254629629629633</v>
      </c>
      <c r="I17" s="12">
        <v>4</v>
      </c>
      <c r="J17" s="12">
        <v>85</v>
      </c>
      <c r="L17" s="16"/>
    </row>
    <row r="18" spans="1:12" s="2" customFormat="1" ht="60">
      <c r="A18" s="12">
        <v>6</v>
      </c>
      <c r="B18" s="12" t="s">
        <v>51</v>
      </c>
      <c r="C18" s="12" t="s">
        <v>37</v>
      </c>
      <c r="D18" s="12" t="s">
        <v>66</v>
      </c>
      <c r="E18" s="21">
        <v>0.0003392361111111111</v>
      </c>
      <c r="F18" s="13">
        <v>5</v>
      </c>
      <c r="G18" s="21">
        <v>5.7870370370370366E-05</v>
      </c>
      <c r="H18" s="21">
        <f t="shared" si="0"/>
        <v>0.00039710648148148146</v>
      </c>
      <c r="I18" s="12">
        <v>5</v>
      </c>
      <c r="J18" s="12">
        <v>80</v>
      </c>
      <c r="L18" s="16"/>
    </row>
    <row r="19" spans="1:12" s="2" customFormat="1" ht="45">
      <c r="A19" s="12">
        <v>20</v>
      </c>
      <c r="B19" s="12" t="s">
        <v>49</v>
      </c>
      <c r="C19" s="12" t="s">
        <v>26</v>
      </c>
      <c r="D19" s="12" t="s">
        <v>67</v>
      </c>
      <c r="E19" s="21">
        <v>0.0003973379629629629</v>
      </c>
      <c r="F19" s="13">
        <v>0</v>
      </c>
      <c r="G19" s="21">
        <v>0</v>
      </c>
      <c r="H19" s="21">
        <f t="shared" si="0"/>
        <v>0.0003973379629629629</v>
      </c>
      <c r="I19" s="12">
        <v>6</v>
      </c>
      <c r="J19" s="12">
        <v>75</v>
      </c>
      <c r="K19" s="32"/>
      <c r="L19" s="16"/>
    </row>
    <row r="20" spans="1:12" s="2" customFormat="1" ht="60">
      <c r="A20" s="12">
        <v>12</v>
      </c>
      <c r="B20" s="53" t="s">
        <v>60</v>
      </c>
      <c r="C20" s="12" t="s">
        <v>36</v>
      </c>
      <c r="D20" s="12" t="s">
        <v>72</v>
      </c>
      <c r="E20" s="21">
        <v>0.0003993055555555555</v>
      </c>
      <c r="F20" s="13">
        <v>0</v>
      </c>
      <c r="G20" s="21">
        <v>0</v>
      </c>
      <c r="H20" s="21">
        <f t="shared" si="0"/>
        <v>0.0003993055555555555</v>
      </c>
      <c r="I20" s="12">
        <v>7</v>
      </c>
      <c r="J20" s="12">
        <v>70</v>
      </c>
      <c r="K20" s="32"/>
      <c r="L20" s="16"/>
    </row>
    <row r="21" spans="1:12" s="2" customFormat="1" ht="60">
      <c r="A21" s="12">
        <v>18</v>
      </c>
      <c r="B21" s="12" t="s">
        <v>48</v>
      </c>
      <c r="C21" s="12" t="s">
        <v>26</v>
      </c>
      <c r="D21" s="12" t="s">
        <v>68</v>
      </c>
      <c r="E21" s="21">
        <v>0.0003870370370370371</v>
      </c>
      <c r="F21" s="13">
        <v>15</v>
      </c>
      <c r="G21" s="21">
        <v>0.00017361111111111112</v>
      </c>
      <c r="H21" s="21">
        <f t="shared" si="0"/>
        <v>0.0005606481481481482</v>
      </c>
      <c r="I21" s="12">
        <v>8</v>
      </c>
      <c r="J21" s="12">
        <v>65</v>
      </c>
      <c r="K21" s="32"/>
      <c r="L21" s="16"/>
    </row>
    <row r="22" spans="1:12" s="2" customFormat="1" ht="60">
      <c r="A22" s="12">
        <v>11</v>
      </c>
      <c r="B22" s="12" t="s">
        <v>58</v>
      </c>
      <c r="C22" s="12" t="s">
        <v>22</v>
      </c>
      <c r="D22" s="12" t="s">
        <v>69</v>
      </c>
      <c r="E22" s="21">
        <v>0.0005798611111111112</v>
      </c>
      <c r="F22" s="13">
        <v>0</v>
      </c>
      <c r="G22" s="21">
        <v>0</v>
      </c>
      <c r="H22" s="21">
        <f t="shared" si="0"/>
        <v>0.0005798611111111112</v>
      </c>
      <c r="I22" s="12">
        <v>9</v>
      </c>
      <c r="J22" s="12">
        <v>60</v>
      </c>
      <c r="L22" s="16"/>
    </row>
    <row r="23" spans="1:12" s="1" customFormat="1" ht="45">
      <c r="A23" s="23">
        <v>15</v>
      </c>
      <c r="B23" s="23" t="s">
        <v>28</v>
      </c>
      <c r="C23" s="23" t="s">
        <v>34</v>
      </c>
      <c r="D23" s="23" t="s">
        <v>31</v>
      </c>
      <c r="E23" s="38" t="s">
        <v>39</v>
      </c>
      <c r="F23" s="22" t="s">
        <v>39</v>
      </c>
      <c r="G23" s="38">
        <v>0</v>
      </c>
      <c r="H23" s="38" t="s">
        <v>39</v>
      </c>
      <c r="I23" s="23" t="s">
        <v>39</v>
      </c>
      <c r="J23" s="42"/>
      <c r="L23" s="17"/>
    </row>
  </sheetData>
  <sheetProtection/>
  <mergeCells count="6">
    <mergeCell ref="E10:I11"/>
    <mergeCell ref="A1:I1"/>
    <mergeCell ref="A2:I2"/>
    <mergeCell ref="A4:I4"/>
    <mergeCell ref="A6:I6"/>
    <mergeCell ref="A8:I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18" sqref="D18:D19"/>
    </sheetView>
  </sheetViews>
  <sheetFormatPr defaultColWidth="9.140625" defaultRowHeight="15"/>
  <cols>
    <col min="1" max="1" width="10.57421875" style="0" customWidth="1"/>
    <col min="2" max="2" width="26.140625" style="0" customWidth="1"/>
    <col min="3" max="3" width="16.140625" style="0" bestFit="1" customWidth="1"/>
    <col min="4" max="4" width="30.57421875" style="0" customWidth="1"/>
    <col min="5" max="5" width="9.00390625" style="0" bestFit="1" customWidth="1"/>
    <col min="6" max="6" width="10.8515625" style="0" customWidth="1"/>
    <col min="7" max="7" width="3.8515625" style="0" customWidth="1"/>
    <col min="8" max="8" width="3.28125" style="0" customWidth="1"/>
    <col min="9" max="9" width="3.421875" style="0" customWidth="1"/>
    <col min="10" max="10" width="3.00390625" style="0" customWidth="1"/>
    <col min="12" max="12" width="11.28125" style="0" customWidth="1"/>
    <col min="13" max="13" width="10.00390625" style="0" bestFit="1" customWidth="1"/>
    <col min="14" max="14" width="10.00390625" style="0" customWidth="1"/>
    <col min="15" max="15" width="6.8515625" style="0" bestFit="1" customWidth="1"/>
    <col min="16" max="16" width="7.00390625" style="0" bestFit="1" customWidth="1"/>
  </cols>
  <sheetData>
    <row r="1" spans="1:15" ht="15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ht="18.7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8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8.75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8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8.75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10" spans="1:15" ht="15" customHeight="1">
      <c r="A10" t="s">
        <v>4</v>
      </c>
      <c r="G10" s="61" t="s">
        <v>18</v>
      </c>
      <c r="H10" s="61"/>
      <c r="I10" s="61"/>
      <c r="J10" s="61"/>
      <c r="K10" s="61"/>
      <c r="L10" s="61"/>
      <c r="M10" s="61"/>
      <c r="N10" s="61"/>
      <c r="O10" s="61"/>
    </row>
    <row r="11" spans="7:15" ht="15">
      <c r="G11" s="61"/>
      <c r="H11" s="61"/>
      <c r="I11" s="61"/>
      <c r="J11" s="61"/>
      <c r="K11" s="61"/>
      <c r="L11" s="61"/>
      <c r="M11" s="61"/>
      <c r="N11" s="61"/>
      <c r="O11" s="61"/>
    </row>
    <row r="12" spans="7:11" ht="15">
      <c r="G12" s="60" t="s">
        <v>10</v>
      </c>
      <c r="H12" s="60"/>
      <c r="I12" s="60"/>
      <c r="J12" s="60"/>
      <c r="K12" s="4"/>
    </row>
    <row r="13" spans="1:16" s="3" customFormat="1" ht="30">
      <c r="A13" s="11" t="s">
        <v>5</v>
      </c>
      <c r="B13" s="11" t="s">
        <v>6</v>
      </c>
      <c r="C13" s="11" t="s">
        <v>7</v>
      </c>
      <c r="D13" s="11" t="s">
        <v>8</v>
      </c>
      <c r="E13" s="33" t="s">
        <v>42</v>
      </c>
      <c r="F13" s="11" t="s">
        <v>9</v>
      </c>
      <c r="G13" s="11">
        <v>1</v>
      </c>
      <c r="H13" s="11">
        <v>2</v>
      </c>
      <c r="I13" s="11">
        <v>3</v>
      </c>
      <c r="J13" s="11">
        <v>4</v>
      </c>
      <c r="K13" s="40" t="s">
        <v>13</v>
      </c>
      <c r="L13" s="11" t="s">
        <v>11</v>
      </c>
      <c r="M13" s="11" t="s">
        <v>12</v>
      </c>
      <c r="N13" s="11" t="s">
        <v>15</v>
      </c>
      <c r="O13" s="11" t="s">
        <v>14</v>
      </c>
      <c r="P13" s="33" t="s">
        <v>57</v>
      </c>
    </row>
    <row r="14" spans="1:16" s="2" customFormat="1" ht="34.5" customHeight="1">
      <c r="A14" s="58">
        <v>14</v>
      </c>
      <c r="B14" s="58" t="s">
        <v>46</v>
      </c>
      <c r="C14" s="58" t="s">
        <v>25</v>
      </c>
      <c r="D14" s="58" t="s">
        <v>61</v>
      </c>
      <c r="E14" s="12">
        <v>1</v>
      </c>
      <c r="F14" s="21">
        <v>0.0007583333333333334</v>
      </c>
      <c r="G14" s="12">
        <v>5</v>
      </c>
      <c r="H14" s="12">
        <v>5</v>
      </c>
      <c r="I14" s="12">
        <v>5</v>
      </c>
      <c r="J14" s="12">
        <v>5</v>
      </c>
      <c r="K14" s="12">
        <f aca="true" t="shared" si="0" ref="K14:K19">G14+H14+I14+J14</f>
        <v>20</v>
      </c>
      <c r="L14" s="21">
        <v>0.00023148148148148146</v>
      </c>
      <c r="M14" s="21">
        <f aca="true" t="shared" si="1" ref="M14:M19">F14+L14</f>
        <v>0.000989814814814815</v>
      </c>
      <c r="N14" s="62">
        <v>0.0009858796296296297</v>
      </c>
      <c r="O14" s="58">
        <v>1</v>
      </c>
      <c r="P14" s="64">
        <v>300</v>
      </c>
    </row>
    <row r="15" spans="1:16" s="2" customFormat="1" ht="34.5" customHeight="1">
      <c r="A15" s="59"/>
      <c r="B15" s="59"/>
      <c r="C15" s="59"/>
      <c r="D15" s="59"/>
      <c r="E15" s="12">
        <v>2</v>
      </c>
      <c r="F15" s="21">
        <v>0.0007543981481481481</v>
      </c>
      <c r="G15" s="12">
        <v>5</v>
      </c>
      <c r="H15" s="12">
        <v>5</v>
      </c>
      <c r="I15" s="12">
        <v>5</v>
      </c>
      <c r="J15" s="12">
        <v>5</v>
      </c>
      <c r="K15" s="12">
        <f t="shared" si="0"/>
        <v>20</v>
      </c>
      <c r="L15" s="21">
        <v>0.00023148148148148146</v>
      </c>
      <c r="M15" s="21">
        <f t="shared" si="1"/>
        <v>0.0009858796296296295</v>
      </c>
      <c r="N15" s="63"/>
      <c r="O15" s="59"/>
      <c r="P15" s="64"/>
    </row>
    <row r="16" spans="1:16" s="2" customFormat="1" ht="34.5" customHeight="1">
      <c r="A16" s="58">
        <v>3</v>
      </c>
      <c r="B16" s="58" t="s">
        <v>44</v>
      </c>
      <c r="C16" s="58" t="s">
        <v>23</v>
      </c>
      <c r="D16" s="58" t="s">
        <v>63</v>
      </c>
      <c r="E16" s="12">
        <v>1</v>
      </c>
      <c r="F16" s="21">
        <v>0.0010689814814814815</v>
      </c>
      <c r="G16" s="12">
        <v>50</v>
      </c>
      <c r="H16" s="12">
        <v>5</v>
      </c>
      <c r="I16" s="12">
        <v>5</v>
      </c>
      <c r="J16" s="12">
        <v>5</v>
      </c>
      <c r="K16" s="12">
        <f t="shared" si="0"/>
        <v>65</v>
      </c>
      <c r="L16" s="21">
        <v>0.0007523148148148147</v>
      </c>
      <c r="M16" s="21">
        <f t="shared" si="1"/>
        <v>0.0018212962962962961</v>
      </c>
      <c r="N16" s="62">
        <v>0.0010440972222222223</v>
      </c>
      <c r="O16" s="58">
        <v>2</v>
      </c>
      <c r="P16" s="64">
        <v>285</v>
      </c>
    </row>
    <row r="17" spans="1:16" s="2" customFormat="1" ht="34.5" customHeight="1">
      <c r="A17" s="59"/>
      <c r="B17" s="59"/>
      <c r="C17" s="59"/>
      <c r="D17" s="59"/>
      <c r="E17" s="12">
        <v>2</v>
      </c>
      <c r="F17" s="21">
        <v>0.000870486111111111</v>
      </c>
      <c r="G17" s="12">
        <v>5</v>
      </c>
      <c r="H17" s="12">
        <v>0</v>
      </c>
      <c r="I17" s="12">
        <v>5</v>
      </c>
      <c r="J17" s="12">
        <v>5</v>
      </c>
      <c r="K17" s="12">
        <f t="shared" si="0"/>
        <v>15</v>
      </c>
      <c r="L17" s="21">
        <v>0.00017361111111111112</v>
      </c>
      <c r="M17" s="21">
        <f t="shared" si="1"/>
        <v>0.001044097222222222</v>
      </c>
      <c r="N17" s="63"/>
      <c r="O17" s="59"/>
      <c r="P17" s="64"/>
    </row>
    <row r="18" spans="1:16" s="2" customFormat="1" ht="34.5" customHeight="1">
      <c r="A18" s="58">
        <v>2</v>
      </c>
      <c r="B18" s="58" t="s">
        <v>45</v>
      </c>
      <c r="C18" s="58" t="s">
        <v>24</v>
      </c>
      <c r="D18" s="58" t="s">
        <v>54</v>
      </c>
      <c r="E18" s="12">
        <v>1</v>
      </c>
      <c r="F18" s="21">
        <v>0.0009619212962962962</v>
      </c>
      <c r="G18" s="12">
        <v>5</v>
      </c>
      <c r="H18" s="12">
        <v>5</v>
      </c>
      <c r="I18" s="12">
        <v>5</v>
      </c>
      <c r="J18" s="12">
        <v>5</v>
      </c>
      <c r="K18" s="12">
        <f t="shared" si="0"/>
        <v>20</v>
      </c>
      <c r="L18" s="21">
        <v>0.00023148148148148146</v>
      </c>
      <c r="M18" s="21">
        <f t="shared" si="1"/>
        <v>0.0011934027777777776</v>
      </c>
      <c r="N18" s="62">
        <f>G18+M18</f>
        <v>5.001193402777778</v>
      </c>
      <c r="O18" s="58">
        <v>3</v>
      </c>
      <c r="P18" s="64">
        <v>270</v>
      </c>
    </row>
    <row r="19" spans="1:16" s="2" customFormat="1" ht="34.5" customHeight="1">
      <c r="A19" s="59"/>
      <c r="B19" s="59"/>
      <c r="C19" s="59"/>
      <c r="D19" s="59"/>
      <c r="E19" s="12">
        <v>2</v>
      </c>
      <c r="F19" s="21">
        <v>0.0007657407407407408</v>
      </c>
      <c r="G19" s="12">
        <v>50</v>
      </c>
      <c r="H19" s="12">
        <v>0</v>
      </c>
      <c r="I19" s="12">
        <v>5</v>
      </c>
      <c r="J19" s="12">
        <v>0</v>
      </c>
      <c r="K19" s="12">
        <f t="shared" si="0"/>
        <v>55</v>
      </c>
      <c r="L19" s="21">
        <v>0.000636574074074074</v>
      </c>
      <c r="M19" s="21">
        <f t="shared" si="1"/>
        <v>0.0014023148148148148</v>
      </c>
      <c r="N19" s="63"/>
      <c r="O19" s="59"/>
      <c r="P19" s="64"/>
    </row>
    <row r="22" s="8" customFormat="1" ht="15"/>
  </sheetData>
  <sheetProtection/>
  <mergeCells count="28">
    <mergeCell ref="N16:N17"/>
    <mergeCell ref="N18:N19"/>
    <mergeCell ref="P14:P15"/>
    <mergeCell ref="P16:P17"/>
    <mergeCell ref="P18:P19"/>
    <mergeCell ref="N14:N15"/>
    <mergeCell ref="G12:J12"/>
    <mergeCell ref="G10:O11"/>
    <mergeCell ref="A1:O1"/>
    <mergeCell ref="A2:O2"/>
    <mergeCell ref="A4:O4"/>
    <mergeCell ref="A6:O6"/>
    <mergeCell ref="A8:O8"/>
    <mergeCell ref="C18:C19"/>
    <mergeCell ref="D18:D19"/>
    <mergeCell ref="B16:B17"/>
    <mergeCell ref="C16:C17"/>
    <mergeCell ref="D16:D17"/>
    <mergeCell ref="A18:A19"/>
    <mergeCell ref="O14:O15"/>
    <mergeCell ref="O16:O17"/>
    <mergeCell ref="O18:O19"/>
    <mergeCell ref="D14:D15"/>
    <mergeCell ref="C14:C15"/>
    <mergeCell ref="B14:B15"/>
    <mergeCell ref="A14:A15"/>
    <mergeCell ref="A16:A17"/>
    <mergeCell ref="B18:B1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4">
      <selection activeCell="Q18" sqref="Q18:Q19"/>
    </sheetView>
  </sheetViews>
  <sheetFormatPr defaultColWidth="9.140625" defaultRowHeight="15"/>
  <cols>
    <col min="1" max="1" width="10.57421875" style="0" customWidth="1"/>
    <col min="2" max="2" width="25.28125" style="0" customWidth="1"/>
    <col min="3" max="3" width="15.57421875" style="0" bestFit="1" customWidth="1"/>
    <col min="4" max="4" width="23.8515625" style="0" customWidth="1"/>
    <col min="5" max="5" width="9.00390625" style="0" bestFit="1" customWidth="1"/>
    <col min="6" max="6" width="10.8515625" style="5" customWidth="1"/>
    <col min="7" max="7" width="10.8515625" style="7" customWidth="1"/>
    <col min="8" max="8" width="3.140625" style="0" customWidth="1"/>
    <col min="9" max="9" width="3.8515625" style="0" customWidth="1"/>
    <col min="10" max="10" width="4.140625" style="0" customWidth="1"/>
    <col min="11" max="11" width="3.8515625" style="0" customWidth="1"/>
    <col min="13" max="13" width="11.28125" style="5" customWidth="1"/>
    <col min="14" max="14" width="10.00390625" style="0" bestFit="1" customWidth="1"/>
    <col min="15" max="15" width="10.00390625" style="8" customWidth="1"/>
  </cols>
  <sheetData>
    <row r="1" spans="1:16" s="8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8" customFormat="1" ht="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6:13" s="8" customFormat="1" ht="15">
      <c r="F3" s="24"/>
      <c r="G3" s="25"/>
      <c r="M3" s="24"/>
    </row>
    <row r="4" spans="1:16" s="8" customFormat="1" ht="18.7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6:13" s="8" customFormat="1" ht="15">
      <c r="F5" s="24"/>
      <c r="G5" s="25"/>
      <c r="M5" s="24"/>
    </row>
    <row r="6" spans="1:16" s="8" customFormat="1" ht="18.7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6:13" s="8" customFormat="1" ht="15">
      <c r="F7" s="24"/>
      <c r="G7" s="25"/>
      <c r="M7" s="24"/>
    </row>
    <row r="8" spans="1:16" s="8" customFormat="1" ht="18.75">
      <c r="A8" s="68" t="s">
        <v>17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6:13" s="8" customFormat="1" ht="15">
      <c r="F9" s="24"/>
      <c r="G9" s="25"/>
      <c r="M9" s="24"/>
    </row>
    <row r="10" spans="1:16" s="8" customFormat="1" ht="15">
      <c r="A10" s="8" t="s">
        <v>4</v>
      </c>
      <c r="F10" s="24"/>
      <c r="G10" s="25"/>
      <c r="H10" s="70" t="s">
        <v>18</v>
      </c>
      <c r="I10" s="70"/>
      <c r="J10" s="70"/>
      <c r="K10" s="70"/>
      <c r="L10" s="70"/>
      <c r="M10" s="70"/>
      <c r="N10" s="70"/>
      <c r="O10" s="70"/>
      <c r="P10" s="70"/>
    </row>
    <row r="11" spans="6:16" s="8" customFormat="1" ht="15">
      <c r="F11" s="24"/>
      <c r="G11" s="25"/>
      <c r="H11" s="70"/>
      <c r="I11" s="70"/>
      <c r="J11" s="70"/>
      <c r="K11" s="70"/>
      <c r="L11" s="70"/>
      <c r="M11" s="70"/>
      <c r="N11" s="70"/>
      <c r="O11" s="70"/>
      <c r="P11" s="70"/>
    </row>
    <row r="12" spans="6:13" s="8" customFormat="1" ht="15">
      <c r="F12" s="24"/>
      <c r="G12" s="25"/>
      <c r="H12" s="69" t="s">
        <v>10</v>
      </c>
      <c r="I12" s="69"/>
      <c r="J12" s="69"/>
      <c r="K12" s="69"/>
      <c r="L12" s="26"/>
      <c r="M12" s="24"/>
    </row>
    <row r="13" spans="1:17" s="10" customFormat="1" ht="30">
      <c r="A13" s="9" t="s">
        <v>5</v>
      </c>
      <c r="B13" s="9" t="s">
        <v>6</v>
      </c>
      <c r="C13" s="9" t="s">
        <v>7</v>
      </c>
      <c r="D13" s="9" t="s">
        <v>8</v>
      </c>
      <c r="E13" s="9" t="s">
        <v>42</v>
      </c>
      <c r="F13" s="27" t="s">
        <v>9</v>
      </c>
      <c r="G13" s="28" t="s">
        <v>41</v>
      </c>
      <c r="H13" s="9">
        <v>1</v>
      </c>
      <c r="I13" s="9">
        <v>2</v>
      </c>
      <c r="J13" s="9">
        <v>3</v>
      </c>
      <c r="K13" s="9">
        <v>4</v>
      </c>
      <c r="L13" s="41" t="s">
        <v>13</v>
      </c>
      <c r="M13" s="27" t="s">
        <v>11</v>
      </c>
      <c r="N13" s="9" t="s">
        <v>12</v>
      </c>
      <c r="O13" s="9" t="s">
        <v>15</v>
      </c>
      <c r="P13" s="9" t="s">
        <v>14</v>
      </c>
      <c r="Q13" s="29" t="s">
        <v>57</v>
      </c>
    </row>
    <row r="14" spans="1:17" s="2" customFormat="1" ht="34.5" customHeight="1">
      <c r="A14" s="58">
        <v>8</v>
      </c>
      <c r="B14" s="58" t="s">
        <v>53</v>
      </c>
      <c r="C14" s="58" t="s">
        <v>38</v>
      </c>
      <c r="D14" s="58" t="s">
        <v>32</v>
      </c>
      <c r="E14" s="12">
        <v>1</v>
      </c>
      <c r="F14" s="21">
        <v>0.0006070601851851852</v>
      </c>
      <c r="G14" s="13">
        <v>0</v>
      </c>
      <c r="H14" s="12">
        <v>5</v>
      </c>
      <c r="I14" s="12">
        <v>5</v>
      </c>
      <c r="J14" s="12">
        <v>0</v>
      </c>
      <c r="K14" s="12">
        <v>5</v>
      </c>
      <c r="L14" s="12">
        <f aca="true" t="shared" si="0" ref="L14:L33">G14+H14+I14+J14+K14</f>
        <v>15</v>
      </c>
      <c r="M14" s="21">
        <v>0.00017361111111111112</v>
      </c>
      <c r="N14" s="21">
        <f aca="true" t="shared" si="1" ref="N14:N33">M14+F14</f>
        <v>0.0007806712962962963</v>
      </c>
      <c r="O14" s="62">
        <v>0.0006892361111111111</v>
      </c>
      <c r="P14" s="58">
        <v>1</v>
      </c>
      <c r="Q14" s="64">
        <v>300</v>
      </c>
    </row>
    <row r="15" spans="1:17" s="2" customFormat="1" ht="34.5" customHeight="1">
      <c r="A15" s="59"/>
      <c r="B15" s="59"/>
      <c r="C15" s="59"/>
      <c r="D15" s="59"/>
      <c r="E15" s="12">
        <v>2</v>
      </c>
      <c r="F15" s="21">
        <v>0.0005734953703703704</v>
      </c>
      <c r="G15" s="13">
        <v>0</v>
      </c>
      <c r="H15" s="12">
        <v>5</v>
      </c>
      <c r="I15" s="12">
        <v>5</v>
      </c>
      <c r="J15" s="12">
        <v>0</v>
      </c>
      <c r="K15" s="12">
        <v>0</v>
      </c>
      <c r="L15" s="12">
        <f t="shared" si="0"/>
        <v>10</v>
      </c>
      <c r="M15" s="21">
        <v>0.00011574074074074073</v>
      </c>
      <c r="N15" s="21">
        <f t="shared" si="1"/>
        <v>0.0006892361111111111</v>
      </c>
      <c r="O15" s="63"/>
      <c r="P15" s="59"/>
      <c r="Q15" s="64"/>
    </row>
    <row r="16" spans="1:17" s="2" customFormat="1" ht="34.5" customHeight="1">
      <c r="A16" s="58">
        <v>6</v>
      </c>
      <c r="B16" s="58" t="s">
        <v>51</v>
      </c>
      <c r="C16" s="58" t="s">
        <v>37</v>
      </c>
      <c r="D16" s="58" t="s">
        <v>66</v>
      </c>
      <c r="E16" s="12">
        <v>1</v>
      </c>
      <c r="F16" s="21">
        <v>0.0009747685185185185</v>
      </c>
      <c r="G16" s="13">
        <v>0</v>
      </c>
      <c r="H16" s="12">
        <v>0</v>
      </c>
      <c r="I16" s="12">
        <v>0</v>
      </c>
      <c r="J16" s="12">
        <v>0</v>
      </c>
      <c r="K16" s="12">
        <v>5</v>
      </c>
      <c r="L16" s="12">
        <f t="shared" si="0"/>
        <v>5</v>
      </c>
      <c r="M16" s="21">
        <v>5.7870370370370366E-05</v>
      </c>
      <c r="N16" s="21">
        <f t="shared" si="1"/>
        <v>0.001032638888888889</v>
      </c>
      <c r="O16" s="62">
        <v>0.000753125</v>
      </c>
      <c r="P16" s="58">
        <v>2</v>
      </c>
      <c r="Q16" s="64">
        <v>285</v>
      </c>
    </row>
    <row r="17" spans="1:17" s="2" customFormat="1" ht="34.5" customHeight="1">
      <c r="A17" s="59"/>
      <c r="B17" s="59"/>
      <c r="C17" s="59"/>
      <c r="D17" s="59"/>
      <c r="E17" s="12">
        <v>2</v>
      </c>
      <c r="F17" s="21">
        <v>0.0006952546296296298</v>
      </c>
      <c r="G17" s="13">
        <v>0</v>
      </c>
      <c r="H17" s="12">
        <v>0</v>
      </c>
      <c r="I17" s="12">
        <v>0</v>
      </c>
      <c r="J17" s="12">
        <v>5</v>
      </c>
      <c r="K17" s="12">
        <v>0</v>
      </c>
      <c r="L17" s="12">
        <f t="shared" si="0"/>
        <v>5</v>
      </c>
      <c r="M17" s="21">
        <v>5.7870370370370366E-05</v>
      </c>
      <c r="N17" s="21">
        <f t="shared" si="1"/>
        <v>0.0007531250000000001</v>
      </c>
      <c r="O17" s="63"/>
      <c r="P17" s="59"/>
      <c r="Q17" s="64"/>
    </row>
    <row r="18" spans="1:17" s="2" customFormat="1" ht="34.5" customHeight="1">
      <c r="A18" s="58">
        <v>17</v>
      </c>
      <c r="B18" s="58" t="s">
        <v>50</v>
      </c>
      <c r="C18" s="58" t="s">
        <v>34</v>
      </c>
      <c r="D18" s="58" t="s">
        <v>65</v>
      </c>
      <c r="E18" s="12">
        <v>1</v>
      </c>
      <c r="F18" s="21">
        <v>0.0007221064814814816</v>
      </c>
      <c r="G18" s="13">
        <v>0</v>
      </c>
      <c r="H18" s="12">
        <v>5</v>
      </c>
      <c r="I18" s="12">
        <v>0</v>
      </c>
      <c r="J18" s="12">
        <v>0</v>
      </c>
      <c r="K18" s="12">
        <v>0</v>
      </c>
      <c r="L18" s="12">
        <f t="shared" si="0"/>
        <v>5</v>
      </c>
      <c r="M18" s="21">
        <v>5.7870370370370366E-05</v>
      </c>
      <c r="N18" s="21">
        <f t="shared" si="1"/>
        <v>0.0007799768518518519</v>
      </c>
      <c r="O18" s="62">
        <f>N18+G18</f>
        <v>0.0007799768518518519</v>
      </c>
      <c r="P18" s="58">
        <v>3</v>
      </c>
      <c r="Q18" s="64">
        <v>270</v>
      </c>
    </row>
    <row r="19" spans="1:17" s="2" customFormat="1" ht="34.5" customHeight="1">
      <c r="A19" s="59"/>
      <c r="B19" s="59"/>
      <c r="C19" s="59"/>
      <c r="D19" s="59"/>
      <c r="E19" s="12">
        <v>2</v>
      </c>
      <c r="F19" s="21">
        <v>0.0007357638888888888</v>
      </c>
      <c r="G19" s="13">
        <v>0</v>
      </c>
      <c r="H19" s="12">
        <v>0</v>
      </c>
      <c r="I19" s="12">
        <v>0</v>
      </c>
      <c r="J19" s="12">
        <v>5</v>
      </c>
      <c r="K19" s="12">
        <v>5</v>
      </c>
      <c r="L19" s="12">
        <f t="shared" si="0"/>
        <v>10</v>
      </c>
      <c r="M19" s="21">
        <v>0.00011574074074074073</v>
      </c>
      <c r="N19" s="21">
        <f t="shared" si="1"/>
        <v>0.0008515046296296295</v>
      </c>
      <c r="O19" s="63"/>
      <c r="P19" s="59"/>
      <c r="Q19" s="64"/>
    </row>
    <row r="20" spans="1:17" s="2" customFormat="1" ht="34.5" customHeight="1">
      <c r="A20" s="58">
        <v>18</v>
      </c>
      <c r="B20" s="58" t="s">
        <v>48</v>
      </c>
      <c r="C20" s="58" t="s">
        <v>26</v>
      </c>
      <c r="D20" s="58" t="s">
        <v>68</v>
      </c>
      <c r="E20" s="12">
        <v>1</v>
      </c>
      <c r="F20" s="21">
        <v>0.0009822916666666667</v>
      </c>
      <c r="G20" s="13">
        <v>0</v>
      </c>
      <c r="H20" s="12">
        <v>5</v>
      </c>
      <c r="I20" s="12">
        <v>5</v>
      </c>
      <c r="J20" s="12">
        <v>5</v>
      </c>
      <c r="K20" s="12">
        <v>5</v>
      </c>
      <c r="L20" s="12">
        <f t="shared" si="0"/>
        <v>20</v>
      </c>
      <c r="M20" s="21">
        <v>0.00023148148148148146</v>
      </c>
      <c r="N20" s="21">
        <f t="shared" si="1"/>
        <v>0.001213773148148148</v>
      </c>
      <c r="O20" s="62">
        <v>0.0010347222222222222</v>
      </c>
      <c r="P20" s="58">
        <v>4</v>
      </c>
      <c r="Q20" s="64">
        <v>255</v>
      </c>
    </row>
    <row r="21" spans="1:17" s="2" customFormat="1" ht="34.5" customHeight="1">
      <c r="A21" s="59"/>
      <c r="B21" s="59"/>
      <c r="C21" s="59"/>
      <c r="D21" s="59"/>
      <c r="E21" s="12">
        <v>2</v>
      </c>
      <c r="F21" s="21">
        <v>0.0008611111111111111</v>
      </c>
      <c r="G21" s="13">
        <v>0</v>
      </c>
      <c r="H21" s="12">
        <v>0</v>
      </c>
      <c r="I21" s="12">
        <v>5</v>
      </c>
      <c r="J21" s="12">
        <v>5</v>
      </c>
      <c r="K21" s="12">
        <v>5</v>
      </c>
      <c r="L21" s="12">
        <f t="shared" si="0"/>
        <v>15</v>
      </c>
      <c r="M21" s="21">
        <v>0.00017361111111111112</v>
      </c>
      <c r="N21" s="21">
        <f t="shared" si="1"/>
        <v>0.0010347222222222222</v>
      </c>
      <c r="O21" s="63"/>
      <c r="P21" s="59"/>
      <c r="Q21" s="64"/>
    </row>
    <row r="22" spans="1:17" s="2" customFormat="1" ht="34.5" customHeight="1">
      <c r="A22" s="58">
        <v>19</v>
      </c>
      <c r="B22" s="58" t="s">
        <v>52</v>
      </c>
      <c r="C22" s="58" t="s">
        <v>35</v>
      </c>
      <c r="D22" s="58" t="s">
        <v>64</v>
      </c>
      <c r="E22" s="12">
        <v>1</v>
      </c>
      <c r="F22" s="21">
        <v>0.0007553240740740741</v>
      </c>
      <c r="G22" s="13">
        <v>10</v>
      </c>
      <c r="H22" s="12">
        <v>5</v>
      </c>
      <c r="I22" s="12">
        <v>5</v>
      </c>
      <c r="J22" s="12">
        <v>5</v>
      </c>
      <c r="K22" s="12">
        <v>0</v>
      </c>
      <c r="L22" s="12">
        <f t="shared" si="0"/>
        <v>25</v>
      </c>
      <c r="M22" s="21">
        <v>0.0002893518518518519</v>
      </c>
      <c r="N22" s="21">
        <f t="shared" si="1"/>
        <v>0.001044675925925926</v>
      </c>
      <c r="O22" s="62">
        <v>0.001044675925925926</v>
      </c>
      <c r="P22" s="58">
        <v>5</v>
      </c>
      <c r="Q22" s="64">
        <v>240</v>
      </c>
    </row>
    <row r="23" spans="1:17" s="2" customFormat="1" ht="34.5" customHeight="1">
      <c r="A23" s="59"/>
      <c r="B23" s="59"/>
      <c r="C23" s="59"/>
      <c r="D23" s="59"/>
      <c r="E23" s="12">
        <v>2</v>
      </c>
      <c r="F23" s="21">
        <v>0.0007100694444444445</v>
      </c>
      <c r="G23" s="13">
        <v>0</v>
      </c>
      <c r="H23" s="12">
        <v>5</v>
      </c>
      <c r="I23" s="12">
        <v>5</v>
      </c>
      <c r="J23" s="12">
        <v>50</v>
      </c>
      <c r="K23" s="12">
        <v>0</v>
      </c>
      <c r="L23" s="12">
        <f t="shared" si="0"/>
        <v>60</v>
      </c>
      <c r="M23" s="21">
        <v>0.0006944444444444445</v>
      </c>
      <c r="N23" s="21">
        <f t="shared" si="1"/>
        <v>0.001404513888888889</v>
      </c>
      <c r="O23" s="63"/>
      <c r="P23" s="59"/>
      <c r="Q23" s="64"/>
    </row>
    <row r="24" spans="1:17" s="2" customFormat="1" ht="34.5" customHeight="1">
      <c r="A24" s="58">
        <v>20</v>
      </c>
      <c r="B24" s="58" t="s">
        <v>49</v>
      </c>
      <c r="C24" s="58" t="s">
        <v>26</v>
      </c>
      <c r="D24" s="58" t="s">
        <v>67</v>
      </c>
      <c r="E24" s="12">
        <v>1</v>
      </c>
      <c r="F24" s="21">
        <v>0.000984375</v>
      </c>
      <c r="G24" s="13">
        <v>0</v>
      </c>
      <c r="H24" s="12">
        <v>0</v>
      </c>
      <c r="I24" s="12">
        <v>0</v>
      </c>
      <c r="J24" s="12">
        <v>5</v>
      </c>
      <c r="K24" s="12">
        <v>5</v>
      </c>
      <c r="L24" s="12">
        <f t="shared" si="0"/>
        <v>10</v>
      </c>
      <c r="M24" s="21">
        <v>0.00011574074074074073</v>
      </c>
      <c r="N24" s="21">
        <f t="shared" si="1"/>
        <v>0.0011001157407407407</v>
      </c>
      <c r="O24" s="62">
        <f>N24+G24</f>
        <v>0.0011001157407407407</v>
      </c>
      <c r="P24" s="58">
        <v>6</v>
      </c>
      <c r="Q24" s="64">
        <v>225</v>
      </c>
    </row>
    <row r="25" spans="1:17" s="2" customFormat="1" ht="34.5" customHeight="1">
      <c r="A25" s="59"/>
      <c r="B25" s="59"/>
      <c r="C25" s="59"/>
      <c r="D25" s="59"/>
      <c r="E25" s="12">
        <v>2</v>
      </c>
      <c r="F25" s="21">
        <v>0.0008425925925925926</v>
      </c>
      <c r="G25" s="13">
        <v>0</v>
      </c>
      <c r="H25" s="12">
        <v>50</v>
      </c>
      <c r="I25" s="12">
        <v>50</v>
      </c>
      <c r="J25" s="12">
        <v>5</v>
      </c>
      <c r="K25" s="12">
        <v>5</v>
      </c>
      <c r="L25" s="12">
        <f t="shared" si="0"/>
        <v>110</v>
      </c>
      <c r="M25" s="21">
        <v>0.0012731481481481483</v>
      </c>
      <c r="N25" s="21">
        <f t="shared" si="1"/>
        <v>0.002115740740740741</v>
      </c>
      <c r="O25" s="63"/>
      <c r="P25" s="59"/>
      <c r="Q25" s="64"/>
    </row>
    <row r="26" spans="1:17" s="2" customFormat="1" ht="34.5" customHeight="1">
      <c r="A26" s="58">
        <v>10</v>
      </c>
      <c r="B26" s="65" t="s">
        <v>59</v>
      </c>
      <c r="C26" s="58" t="s">
        <v>33</v>
      </c>
      <c r="D26" s="58" t="s">
        <v>27</v>
      </c>
      <c r="E26" s="12">
        <v>2</v>
      </c>
      <c r="F26" s="21">
        <v>0.0007144675925925925</v>
      </c>
      <c r="G26" s="13">
        <v>0</v>
      </c>
      <c r="H26" s="12">
        <v>5</v>
      </c>
      <c r="I26" s="12">
        <v>0</v>
      </c>
      <c r="J26" s="12">
        <v>50</v>
      </c>
      <c r="K26" s="12">
        <v>5</v>
      </c>
      <c r="L26" s="12">
        <f t="shared" si="0"/>
        <v>60</v>
      </c>
      <c r="M26" s="21">
        <v>0.0006944444444444445</v>
      </c>
      <c r="N26" s="21">
        <f t="shared" si="1"/>
        <v>0.001408912037037037</v>
      </c>
      <c r="O26" s="62">
        <f>N26+G26</f>
        <v>0.001408912037037037</v>
      </c>
      <c r="P26" s="58">
        <v>7</v>
      </c>
      <c r="Q26" s="64">
        <v>210</v>
      </c>
    </row>
    <row r="27" spans="1:17" s="2" customFormat="1" ht="34.5" customHeight="1">
      <c r="A27" s="59"/>
      <c r="B27" s="66"/>
      <c r="C27" s="59"/>
      <c r="D27" s="59"/>
      <c r="E27" s="12">
        <v>1</v>
      </c>
      <c r="F27" s="21">
        <v>0.0015833333333333335</v>
      </c>
      <c r="G27" s="13">
        <v>10</v>
      </c>
      <c r="H27" s="12">
        <v>50</v>
      </c>
      <c r="I27" s="12">
        <v>5</v>
      </c>
      <c r="J27" s="12">
        <v>5</v>
      </c>
      <c r="K27" s="12">
        <v>50</v>
      </c>
      <c r="L27" s="12">
        <f t="shared" si="0"/>
        <v>120</v>
      </c>
      <c r="M27" s="21">
        <v>0.001388888888888889</v>
      </c>
      <c r="N27" s="21">
        <f t="shared" si="1"/>
        <v>0.0029722222222222225</v>
      </c>
      <c r="O27" s="63"/>
      <c r="P27" s="59"/>
      <c r="Q27" s="64"/>
    </row>
    <row r="28" spans="1:17" s="2" customFormat="1" ht="34.5" customHeight="1">
      <c r="A28" s="58">
        <v>12</v>
      </c>
      <c r="B28" s="65" t="s">
        <v>60</v>
      </c>
      <c r="C28" s="58" t="s">
        <v>36</v>
      </c>
      <c r="D28" s="58" t="s">
        <v>30</v>
      </c>
      <c r="E28" s="12">
        <v>1</v>
      </c>
      <c r="F28" s="21">
        <v>0.0010722222222222222</v>
      </c>
      <c r="G28" s="13">
        <v>0</v>
      </c>
      <c r="H28" s="12">
        <v>50</v>
      </c>
      <c r="I28" s="12">
        <v>5</v>
      </c>
      <c r="J28" s="12">
        <v>50</v>
      </c>
      <c r="K28" s="12">
        <v>50</v>
      </c>
      <c r="L28" s="12">
        <f t="shared" si="0"/>
        <v>155</v>
      </c>
      <c r="M28" s="21">
        <v>0.0017939814814814815</v>
      </c>
      <c r="N28" s="21">
        <f t="shared" si="1"/>
        <v>0.0028662037037037037</v>
      </c>
      <c r="O28" s="62">
        <f>N29+G29</f>
        <v>0.001882523148148148</v>
      </c>
      <c r="P28" s="58">
        <v>8</v>
      </c>
      <c r="Q28" s="64">
        <v>195</v>
      </c>
    </row>
    <row r="29" spans="1:17" s="2" customFormat="1" ht="34.5" customHeight="1">
      <c r="A29" s="59"/>
      <c r="B29" s="66"/>
      <c r="C29" s="59"/>
      <c r="D29" s="59"/>
      <c r="E29" s="12">
        <v>2</v>
      </c>
      <c r="F29" s="21">
        <v>0.0011302083333333333</v>
      </c>
      <c r="G29" s="13">
        <v>0</v>
      </c>
      <c r="H29" s="12">
        <v>50</v>
      </c>
      <c r="I29" s="12">
        <v>5</v>
      </c>
      <c r="J29" s="12">
        <v>5</v>
      </c>
      <c r="K29" s="12">
        <v>5</v>
      </c>
      <c r="L29" s="12">
        <f t="shared" si="0"/>
        <v>65</v>
      </c>
      <c r="M29" s="21">
        <v>0.0007523148148148147</v>
      </c>
      <c r="N29" s="21">
        <f t="shared" si="1"/>
        <v>0.001882523148148148</v>
      </c>
      <c r="O29" s="63"/>
      <c r="P29" s="59"/>
      <c r="Q29" s="64"/>
    </row>
    <row r="30" spans="1:17" s="2" customFormat="1" ht="34.5" customHeight="1">
      <c r="A30" s="58">
        <v>11</v>
      </c>
      <c r="B30" s="65" t="s">
        <v>58</v>
      </c>
      <c r="C30" s="58" t="s">
        <v>22</v>
      </c>
      <c r="D30" s="58" t="s">
        <v>69</v>
      </c>
      <c r="E30" s="12">
        <v>1</v>
      </c>
      <c r="F30" s="21">
        <v>0.0013321759259259259</v>
      </c>
      <c r="G30" s="13">
        <v>0</v>
      </c>
      <c r="H30" s="12">
        <v>50</v>
      </c>
      <c r="I30" s="12">
        <v>5</v>
      </c>
      <c r="J30" s="12">
        <v>5</v>
      </c>
      <c r="K30" s="12">
        <v>50</v>
      </c>
      <c r="L30" s="12">
        <f t="shared" si="0"/>
        <v>110</v>
      </c>
      <c r="M30" s="21">
        <v>0.0012731481481481483</v>
      </c>
      <c r="N30" s="21">
        <f t="shared" si="1"/>
        <v>0.002605324074074074</v>
      </c>
      <c r="O30" s="62">
        <f>N31+G31</f>
        <v>0.0025863425925925923</v>
      </c>
      <c r="P30" s="58">
        <v>9</v>
      </c>
      <c r="Q30" s="64">
        <v>180</v>
      </c>
    </row>
    <row r="31" spans="1:17" s="2" customFormat="1" ht="34.5" customHeight="1">
      <c r="A31" s="59"/>
      <c r="B31" s="66"/>
      <c r="C31" s="59"/>
      <c r="D31" s="59"/>
      <c r="E31" s="12">
        <v>2</v>
      </c>
      <c r="F31" s="21">
        <v>0.0013131944444444443</v>
      </c>
      <c r="G31" s="13">
        <v>0</v>
      </c>
      <c r="H31" s="12">
        <v>50</v>
      </c>
      <c r="I31" s="12">
        <v>5</v>
      </c>
      <c r="J31" s="12">
        <v>50</v>
      </c>
      <c r="K31" s="12">
        <v>5</v>
      </c>
      <c r="L31" s="12">
        <f t="shared" si="0"/>
        <v>110</v>
      </c>
      <c r="M31" s="21">
        <v>0.0012731481481481483</v>
      </c>
      <c r="N31" s="21">
        <f t="shared" si="1"/>
        <v>0.0025863425925925923</v>
      </c>
      <c r="O31" s="63"/>
      <c r="P31" s="59"/>
      <c r="Q31" s="64"/>
    </row>
    <row r="32" spans="1:17" s="2" customFormat="1" ht="34.5" customHeight="1">
      <c r="A32" s="64">
        <v>15</v>
      </c>
      <c r="B32" s="64" t="s">
        <v>28</v>
      </c>
      <c r="C32" s="64" t="s">
        <v>34</v>
      </c>
      <c r="D32" s="64" t="s">
        <v>31</v>
      </c>
      <c r="E32" s="12">
        <v>1</v>
      </c>
      <c r="F32" s="21">
        <v>0.0010899305555555556</v>
      </c>
      <c r="G32" s="13">
        <v>0</v>
      </c>
      <c r="H32" s="12">
        <v>50</v>
      </c>
      <c r="I32" s="12">
        <v>5</v>
      </c>
      <c r="J32" s="12">
        <v>50</v>
      </c>
      <c r="K32" s="12">
        <v>50</v>
      </c>
      <c r="L32" s="12">
        <f t="shared" si="0"/>
        <v>155</v>
      </c>
      <c r="M32" s="21">
        <v>0.0013310185185185185</v>
      </c>
      <c r="N32" s="21">
        <f t="shared" si="1"/>
        <v>0.002420949074074074</v>
      </c>
      <c r="O32" s="12"/>
      <c r="P32" s="58" t="s">
        <v>40</v>
      </c>
      <c r="Q32" s="64"/>
    </row>
    <row r="33" spans="1:17" s="2" customFormat="1" ht="34.5" customHeight="1">
      <c r="A33" s="64"/>
      <c r="B33" s="64"/>
      <c r="C33" s="64"/>
      <c r="D33" s="64"/>
      <c r="E33" s="12">
        <v>2</v>
      </c>
      <c r="F33" s="21">
        <v>0.0006984953703703705</v>
      </c>
      <c r="G33" s="13">
        <v>0</v>
      </c>
      <c r="H33" s="12">
        <v>50</v>
      </c>
      <c r="I33" s="12">
        <v>50</v>
      </c>
      <c r="J33" s="12">
        <v>50</v>
      </c>
      <c r="K33" s="12">
        <v>50</v>
      </c>
      <c r="L33" s="12">
        <f t="shared" si="0"/>
        <v>200</v>
      </c>
      <c r="M33" s="21">
        <v>0.002314814814814815</v>
      </c>
      <c r="N33" s="21">
        <f t="shared" si="1"/>
        <v>0.0030133101851851857</v>
      </c>
      <c r="O33" s="12"/>
      <c r="P33" s="59"/>
      <c r="Q33" s="64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</sheetData>
  <sheetProtection/>
  <mergeCells count="76">
    <mergeCell ref="Q22:Q23"/>
    <mergeCell ref="Q24:Q25"/>
    <mergeCell ref="Q26:Q27"/>
    <mergeCell ref="Q32:Q33"/>
    <mergeCell ref="Q28:Q29"/>
    <mergeCell ref="Q30:Q31"/>
    <mergeCell ref="P30:P31"/>
    <mergeCell ref="P28:P29"/>
    <mergeCell ref="P26:P27"/>
    <mergeCell ref="P32:P33"/>
    <mergeCell ref="Q14:Q15"/>
    <mergeCell ref="Q16:Q17"/>
    <mergeCell ref="Q18:Q19"/>
    <mergeCell ref="Q20:Q21"/>
    <mergeCell ref="B30:B31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H12:K12"/>
    <mergeCell ref="H10:P11"/>
    <mergeCell ref="P20:P21"/>
    <mergeCell ref="P14:P15"/>
    <mergeCell ref="P16:P17"/>
    <mergeCell ref="P18:P19"/>
    <mergeCell ref="P22:P23"/>
    <mergeCell ref="P24:P25"/>
    <mergeCell ref="A1:P1"/>
    <mergeCell ref="A2:P2"/>
    <mergeCell ref="A4:P4"/>
    <mergeCell ref="A6:P6"/>
    <mergeCell ref="A8:P8"/>
    <mergeCell ref="B22:B23"/>
    <mergeCell ref="C22:C23"/>
    <mergeCell ref="D22:D23"/>
    <mergeCell ref="D16:D17"/>
    <mergeCell ref="C16:C17"/>
    <mergeCell ref="B16:B17"/>
    <mergeCell ref="C14:C15"/>
    <mergeCell ref="D14:D15"/>
    <mergeCell ref="D24:D25"/>
    <mergeCell ref="D18:D19"/>
    <mergeCell ref="B20:B21"/>
    <mergeCell ref="C20:C21"/>
    <mergeCell ref="D20:D21"/>
    <mergeCell ref="B28:B29"/>
    <mergeCell ref="C18:C19"/>
    <mergeCell ref="B24:B25"/>
    <mergeCell ref="C24:C25"/>
    <mergeCell ref="B26:B27"/>
    <mergeCell ref="C26:C27"/>
    <mergeCell ref="D26:D27"/>
    <mergeCell ref="D32:D33"/>
    <mergeCell ref="C32:C33"/>
    <mergeCell ref="D30:D31"/>
    <mergeCell ref="C30:C31"/>
    <mergeCell ref="B32:B33"/>
    <mergeCell ref="D28:D29"/>
    <mergeCell ref="C28:C29"/>
    <mergeCell ref="A14:A15"/>
    <mergeCell ref="A16:A17"/>
    <mergeCell ref="A18:A19"/>
    <mergeCell ref="B18:B19"/>
    <mergeCell ref="B14:B15"/>
    <mergeCell ref="A24:A25"/>
    <mergeCell ref="A22:A23"/>
    <mergeCell ref="A20:A21"/>
    <mergeCell ref="A32:A33"/>
    <mergeCell ref="A30:A31"/>
    <mergeCell ref="A28:A29"/>
    <mergeCell ref="A26:A2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0.57421875" style="8" customWidth="1"/>
    <col min="2" max="2" width="26.8515625" style="8" customWidth="1"/>
    <col min="3" max="3" width="16.140625" style="8" bestFit="1" customWidth="1"/>
    <col min="4" max="4" width="24.421875" style="8" customWidth="1"/>
    <col min="5" max="5" width="15.57421875" style="25" customWidth="1"/>
    <col min="6" max="6" width="12.00390625" style="25" customWidth="1"/>
    <col min="7" max="7" width="10.00390625" style="25" customWidth="1"/>
    <col min="8" max="8" width="9.140625" style="25" customWidth="1"/>
    <col min="9" max="16384" width="9.140625" style="8" customWidth="1"/>
  </cols>
  <sheetData>
    <row r="1" spans="1:8" ht="15">
      <c r="A1" s="67" t="s">
        <v>43</v>
      </c>
      <c r="B1" s="67"/>
      <c r="C1" s="67"/>
      <c r="D1" s="67"/>
      <c r="E1" s="67"/>
      <c r="F1" s="67"/>
      <c r="G1" s="67"/>
      <c r="H1" s="67"/>
    </row>
    <row r="2" spans="1:8" ht="15">
      <c r="A2" s="67" t="s">
        <v>1</v>
      </c>
      <c r="B2" s="67"/>
      <c r="C2" s="67"/>
      <c r="D2" s="67"/>
      <c r="E2" s="67"/>
      <c r="F2" s="67"/>
      <c r="G2" s="67"/>
      <c r="H2" s="67"/>
    </row>
    <row r="4" spans="1:8" ht="18.75">
      <c r="A4" s="68" t="s">
        <v>2</v>
      </c>
      <c r="B4" s="68"/>
      <c r="C4" s="68"/>
      <c r="D4" s="68"/>
      <c r="E4" s="68"/>
      <c r="F4" s="68"/>
      <c r="G4" s="68"/>
      <c r="H4" s="68"/>
    </row>
    <row r="5" spans="1:8" ht="18.75">
      <c r="A5" s="49"/>
      <c r="B5" s="49"/>
      <c r="C5" s="49"/>
      <c r="D5" s="49"/>
      <c r="E5" s="50"/>
      <c r="F5" s="50"/>
      <c r="G5" s="50"/>
      <c r="H5" s="50"/>
    </row>
    <row r="6" spans="1:8" ht="18.75">
      <c r="A6" s="68" t="s">
        <v>19</v>
      </c>
      <c r="B6" s="68"/>
      <c r="C6" s="68"/>
      <c r="D6" s="68"/>
      <c r="E6" s="68"/>
      <c r="F6" s="68"/>
      <c r="G6" s="68"/>
      <c r="H6" s="68"/>
    </row>
    <row r="7" spans="1:8" ht="18.75">
      <c r="A7" s="49"/>
      <c r="B7" s="49"/>
      <c r="C7" s="49"/>
      <c r="D7" s="49"/>
      <c r="E7" s="50"/>
      <c r="F7" s="50"/>
      <c r="G7" s="50"/>
      <c r="H7" s="50"/>
    </row>
    <row r="8" spans="1:8" ht="18.75">
      <c r="A8" s="68" t="s">
        <v>16</v>
      </c>
      <c r="B8" s="68"/>
      <c r="C8" s="68"/>
      <c r="D8" s="68"/>
      <c r="E8" s="68"/>
      <c r="F8" s="68"/>
      <c r="G8" s="68"/>
      <c r="H8" s="68"/>
    </row>
    <row r="10" spans="1:8" ht="15">
      <c r="A10" s="8" t="s">
        <v>4</v>
      </c>
      <c r="D10" s="71" t="s">
        <v>18</v>
      </c>
      <c r="E10" s="71"/>
      <c r="F10" s="71"/>
      <c r="G10" s="71"/>
      <c r="H10" s="71"/>
    </row>
    <row r="11" spans="4:8" ht="15">
      <c r="D11" s="71"/>
      <c r="E11" s="71"/>
      <c r="F11" s="71"/>
      <c r="G11" s="71"/>
      <c r="H11" s="71"/>
    </row>
    <row r="13" spans="1:8" s="10" customFormat="1" ht="30">
      <c r="A13" s="29" t="s">
        <v>5</v>
      </c>
      <c r="B13" s="29" t="s">
        <v>6</v>
      </c>
      <c r="C13" s="29" t="s">
        <v>7</v>
      </c>
      <c r="D13" s="29" t="s">
        <v>8</v>
      </c>
      <c r="E13" s="30" t="s">
        <v>21</v>
      </c>
      <c r="F13" s="30" t="s">
        <v>55</v>
      </c>
      <c r="G13" s="30" t="s">
        <v>56</v>
      </c>
      <c r="H13" s="30" t="s">
        <v>14</v>
      </c>
    </row>
    <row r="14" spans="1:8" s="2" customFormat="1" ht="60">
      <c r="A14" s="12">
        <v>14</v>
      </c>
      <c r="B14" s="12" t="s">
        <v>46</v>
      </c>
      <c r="C14" s="12" t="s">
        <v>25</v>
      </c>
      <c r="D14" s="12" t="s">
        <v>61</v>
      </c>
      <c r="E14" s="13">
        <v>100</v>
      </c>
      <c r="F14" s="13">
        <v>300</v>
      </c>
      <c r="G14" s="13">
        <f>F14+E14</f>
        <v>400</v>
      </c>
      <c r="H14" s="13">
        <v>1</v>
      </c>
    </row>
    <row r="15" spans="1:8" s="2" customFormat="1" ht="60">
      <c r="A15" s="12">
        <v>3</v>
      </c>
      <c r="B15" s="12" t="s">
        <v>44</v>
      </c>
      <c r="C15" s="12" t="s">
        <v>23</v>
      </c>
      <c r="D15" s="12" t="s">
        <v>63</v>
      </c>
      <c r="E15" s="13">
        <v>95</v>
      </c>
      <c r="F15" s="13">
        <v>285</v>
      </c>
      <c r="G15" s="13">
        <f>F15+E15</f>
        <v>380</v>
      </c>
      <c r="H15" s="13">
        <v>2</v>
      </c>
    </row>
    <row r="16" spans="1:8" s="2" customFormat="1" ht="45">
      <c r="A16" s="12">
        <v>2</v>
      </c>
      <c r="B16" s="12" t="s">
        <v>45</v>
      </c>
      <c r="C16" s="12" t="s">
        <v>24</v>
      </c>
      <c r="D16" s="12" t="s">
        <v>62</v>
      </c>
      <c r="E16" s="13">
        <v>90</v>
      </c>
      <c r="F16" s="13">
        <v>270</v>
      </c>
      <c r="G16" s="13">
        <f>F16+E16</f>
        <v>360</v>
      </c>
      <c r="H16" s="13">
        <v>3</v>
      </c>
    </row>
    <row r="17" spans="2:4" ht="15">
      <c r="B17" s="2"/>
      <c r="C17" s="2"/>
      <c r="D17" s="2"/>
    </row>
  </sheetData>
  <sheetProtection/>
  <mergeCells count="6">
    <mergeCell ref="D10:H11"/>
    <mergeCell ref="A1:H1"/>
    <mergeCell ref="A2:H2"/>
    <mergeCell ref="A4:H4"/>
    <mergeCell ref="A6:H6"/>
    <mergeCell ref="A8:H8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10.57421875" style="8" customWidth="1"/>
    <col min="2" max="2" width="28.8515625" style="8" customWidth="1"/>
    <col min="3" max="3" width="15.57421875" style="8" bestFit="1" customWidth="1"/>
    <col min="4" max="4" width="26.28125" style="8" customWidth="1"/>
    <col min="5" max="5" width="14.140625" style="25" customWidth="1"/>
    <col min="6" max="6" width="12.00390625" style="25" customWidth="1"/>
    <col min="7" max="7" width="10.00390625" style="25" customWidth="1"/>
    <col min="8" max="8" width="9.140625" style="25" customWidth="1"/>
    <col min="9" max="16384" width="9.140625" style="8" customWidth="1"/>
  </cols>
  <sheetData>
    <row r="1" spans="1:8" ht="15">
      <c r="A1" s="67" t="s">
        <v>43</v>
      </c>
      <c r="B1" s="67"/>
      <c r="C1" s="67"/>
      <c r="D1" s="67"/>
      <c r="E1" s="67"/>
      <c r="F1" s="67"/>
      <c r="G1" s="67"/>
      <c r="H1" s="67"/>
    </row>
    <row r="2" spans="1:8" ht="15">
      <c r="A2" s="67" t="s">
        <v>1</v>
      </c>
      <c r="B2" s="67"/>
      <c r="C2" s="67"/>
      <c r="D2" s="67"/>
      <c r="E2" s="67"/>
      <c r="F2" s="67"/>
      <c r="G2" s="67"/>
      <c r="H2" s="67"/>
    </row>
    <row r="4" spans="1:8" ht="18.75">
      <c r="A4" s="68" t="s">
        <v>2</v>
      </c>
      <c r="B4" s="68"/>
      <c r="C4" s="68"/>
      <c r="D4" s="68"/>
      <c r="E4" s="68"/>
      <c r="F4" s="68"/>
      <c r="G4" s="68"/>
      <c r="H4" s="68"/>
    </row>
    <row r="5" spans="1:8" ht="18.75">
      <c r="A5" s="51"/>
      <c r="B5" s="51"/>
      <c r="C5" s="51"/>
      <c r="D5" s="51"/>
      <c r="E5" s="52"/>
      <c r="F5" s="52"/>
      <c r="G5" s="52"/>
      <c r="H5" s="52"/>
    </row>
    <row r="6" spans="1:8" ht="18.75">
      <c r="A6" s="72" t="s">
        <v>19</v>
      </c>
      <c r="B6" s="72"/>
      <c r="C6" s="72"/>
      <c r="D6" s="72"/>
      <c r="E6" s="72"/>
      <c r="F6" s="72"/>
      <c r="G6" s="72"/>
      <c r="H6" s="72"/>
    </row>
    <row r="7" spans="1:8" ht="18.75">
      <c r="A7" s="51"/>
      <c r="B7" s="51"/>
      <c r="C7" s="51"/>
      <c r="D7" s="51"/>
      <c r="E7" s="52"/>
      <c r="F7" s="52"/>
      <c r="G7" s="52"/>
      <c r="H7" s="52"/>
    </row>
    <row r="8" spans="1:8" ht="18.75">
      <c r="A8" s="72" t="s">
        <v>17</v>
      </c>
      <c r="B8" s="72"/>
      <c r="C8" s="72"/>
      <c r="D8" s="72"/>
      <c r="E8" s="72"/>
      <c r="F8" s="72"/>
      <c r="G8" s="72"/>
      <c r="H8" s="72"/>
    </row>
    <row r="10" spans="1:8" ht="15">
      <c r="A10" s="8" t="s">
        <v>4</v>
      </c>
      <c r="D10" s="71" t="s">
        <v>18</v>
      </c>
      <c r="E10" s="71"/>
      <c r="F10" s="71"/>
      <c r="G10" s="71"/>
      <c r="H10" s="71"/>
    </row>
    <row r="11" spans="4:8" ht="15">
      <c r="D11" s="71"/>
      <c r="E11" s="71"/>
      <c r="F11" s="71"/>
      <c r="G11" s="71"/>
      <c r="H11" s="71"/>
    </row>
    <row r="13" spans="1:8" s="10" customFormat="1" ht="45">
      <c r="A13" s="29" t="s">
        <v>5</v>
      </c>
      <c r="B13" s="29" t="s">
        <v>6</v>
      </c>
      <c r="C13" s="29" t="s">
        <v>7</v>
      </c>
      <c r="D13" s="29" t="s">
        <v>8</v>
      </c>
      <c r="E13" s="30" t="s">
        <v>21</v>
      </c>
      <c r="F13" s="30" t="s">
        <v>55</v>
      </c>
      <c r="G13" s="30" t="s">
        <v>56</v>
      </c>
      <c r="H13" s="30" t="s">
        <v>14</v>
      </c>
    </row>
    <row r="14" spans="1:8" s="2" customFormat="1" ht="45">
      <c r="A14" s="12">
        <v>8</v>
      </c>
      <c r="B14" s="12" t="s">
        <v>53</v>
      </c>
      <c r="C14" s="12" t="s">
        <v>38</v>
      </c>
      <c r="D14" s="12" t="s">
        <v>32</v>
      </c>
      <c r="E14" s="13">
        <v>90</v>
      </c>
      <c r="F14" s="39">
        <v>300</v>
      </c>
      <c r="G14" s="13">
        <f aca="true" t="shared" si="0" ref="G14:G22">F14+E14</f>
        <v>390</v>
      </c>
      <c r="H14" s="39">
        <v>1</v>
      </c>
    </row>
    <row r="15" spans="1:8" s="2" customFormat="1" ht="45">
      <c r="A15" s="12">
        <v>6</v>
      </c>
      <c r="B15" s="12" t="s">
        <v>51</v>
      </c>
      <c r="C15" s="12" t="s">
        <v>37</v>
      </c>
      <c r="D15" s="12" t="s">
        <v>66</v>
      </c>
      <c r="E15" s="13">
        <v>80</v>
      </c>
      <c r="F15" s="39">
        <v>285</v>
      </c>
      <c r="G15" s="13">
        <f>F15+E15</f>
        <v>365</v>
      </c>
      <c r="H15" s="39">
        <v>2</v>
      </c>
    </row>
    <row r="16" spans="1:8" s="2" customFormat="1" ht="45">
      <c r="A16" s="12">
        <v>17</v>
      </c>
      <c r="B16" s="12" t="s">
        <v>50</v>
      </c>
      <c r="C16" s="12" t="s">
        <v>34</v>
      </c>
      <c r="D16" s="12" t="s">
        <v>29</v>
      </c>
      <c r="E16" s="13">
        <v>95</v>
      </c>
      <c r="F16" s="39">
        <v>270</v>
      </c>
      <c r="G16" s="13">
        <f>F16+E16</f>
        <v>365</v>
      </c>
      <c r="H16" s="39">
        <v>3</v>
      </c>
    </row>
    <row r="17" spans="1:8" ht="45">
      <c r="A17" s="12">
        <v>19</v>
      </c>
      <c r="B17" s="12" t="s">
        <v>52</v>
      </c>
      <c r="C17" s="12" t="s">
        <v>35</v>
      </c>
      <c r="D17" s="12" t="s">
        <v>70</v>
      </c>
      <c r="E17" s="13">
        <v>100</v>
      </c>
      <c r="F17" s="39">
        <v>240</v>
      </c>
      <c r="G17" s="13">
        <f t="shared" si="0"/>
        <v>340</v>
      </c>
      <c r="H17" s="39">
        <v>4</v>
      </c>
    </row>
    <row r="18" spans="1:8" ht="45">
      <c r="A18" s="12">
        <v>18</v>
      </c>
      <c r="B18" s="12" t="s">
        <v>48</v>
      </c>
      <c r="C18" s="12" t="s">
        <v>26</v>
      </c>
      <c r="D18" s="12" t="s">
        <v>68</v>
      </c>
      <c r="E18" s="13">
        <v>65</v>
      </c>
      <c r="F18" s="13">
        <v>255</v>
      </c>
      <c r="G18" s="13">
        <f t="shared" si="0"/>
        <v>320</v>
      </c>
      <c r="H18" s="13">
        <v>5</v>
      </c>
    </row>
    <row r="19" spans="1:8" ht="45">
      <c r="A19" s="12">
        <v>20</v>
      </c>
      <c r="B19" s="12" t="s">
        <v>49</v>
      </c>
      <c r="C19" s="12" t="s">
        <v>26</v>
      </c>
      <c r="D19" s="12" t="s">
        <v>71</v>
      </c>
      <c r="E19" s="13">
        <v>75</v>
      </c>
      <c r="F19" s="13">
        <v>225</v>
      </c>
      <c r="G19" s="13">
        <f t="shared" si="0"/>
        <v>300</v>
      </c>
      <c r="H19" s="13">
        <v>6</v>
      </c>
    </row>
    <row r="20" spans="1:8" ht="45">
      <c r="A20" s="12">
        <v>10</v>
      </c>
      <c r="B20" s="53" t="s">
        <v>59</v>
      </c>
      <c r="C20" s="12" t="s">
        <v>33</v>
      </c>
      <c r="D20" s="12" t="s">
        <v>27</v>
      </c>
      <c r="E20" s="13">
        <v>85</v>
      </c>
      <c r="F20" s="39">
        <v>210</v>
      </c>
      <c r="G20" s="13">
        <f t="shared" si="0"/>
        <v>295</v>
      </c>
      <c r="H20" s="39">
        <v>7</v>
      </c>
    </row>
    <row r="21" spans="1:8" ht="45">
      <c r="A21" s="12">
        <v>12</v>
      </c>
      <c r="B21" s="53" t="s">
        <v>60</v>
      </c>
      <c r="C21" s="12" t="s">
        <v>36</v>
      </c>
      <c r="D21" s="12" t="s">
        <v>30</v>
      </c>
      <c r="E21" s="13">
        <v>70</v>
      </c>
      <c r="F21" s="39">
        <v>195</v>
      </c>
      <c r="G21" s="13">
        <f t="shared" si="0"/>
        <v>265</v>
      </c>
      <c r="H21" s="39">
        <v>8</v>
      </c>
    </row>
    <row r="22" spans="1:8" ht="60">
      <c r="A22" s="12">
        <v>11</v>
      </c>
      <c r="B22" s="12" t="s">
        <v>58</v>
      </c>
      <c r="C22" s="12" t="s">
        <v>22</v>
      </c>
      <c r="D22" s="12" t="s">
        <v>73</v>
      </c>
      <c r="E22" s="13">
        <v>60</v>
      </c>
      <c r="F22" s="13">
        <v>180</v>
      </c>
      <c r="G22" s="13">
        <f t="shared" si="0"/>
        <v>240</v>
      </c>
      <c r="H22" s="13">
        <v>9</v>
      </c>
    </row>
    <row r="23" spans="1:8" ht="45">
      <c r="A23" s="23">
        <v>15</v>
      </c>
      <c r="B23" s="23" t="s">
        <v>28</v>
      </c>
      <c r="C23" s="23" t="s">
        <v>34</v>
      </c>
      <c r="D23" s="23" t="s">
        <v>31</v>
      </c>
      <c r="E23" s="39" t="s">
        <v>39</v>
      </c>
      <c r="F23" s="39" t="s">
        <v>40</v>
      </c>
      <c r="G23" s="13">
        <v>0</v>
      </c>
      <c r="H23" s="39">
        <v>0</v>
      </c>
    </row>
  </sheetData>
  <sheetProtection/>
  <mergeCells count="6">
    <mergeCell ref="D10:H11"/>
    <mergeCell ref="A1:H1"/>
    <mergeCell ref="A2:H2"/>
    <mergeCell ref="A4:H4"/>
    <mergeCell ref="A6:H6"/>
    <mergeCell ref="A8:H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2013-02-14T06:49:05Z</dcterms:modified>
  <cp:category/>
  <cp:version/>
  <cp:contentType/>
  <cp:contentStatus/>
</cp:coreProperties>
</file>