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906" firstSheet="1" activeTab="6"/>
  </bookViews>
  <sheets>
    <sheet name="Квалификация юю" sheetId="1" r:id="rId1"/>
    <sheet name="Параллельный сприн  ЮЮ" sheetId="2" r:id="rId2"/>
    <sheet name="Слалом юю" sheetId="3" r:id="rId3"/>
    <sheet name="Квалификация юд" sheetId="4" r:id="rId4"/>
    <sheet name="Параллельный спринт ЮД" sheetId="5" r:id="rId5"/>
    <sheet name="Слалом юноши" sheetId="6" r:id="rId6"/>
    <sheet name="Слалом девушк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<sst xmlns="http://schemas.openxmlformats.org/spreadsheetml/2006/main" count="339" uniqueCount="95">
  <si>
    <t>Протокол результатов</t>
  </si>
  <si>
    <t>Квалификационный заезд</t>
  </si>
  <si>
    <t>Главный секретарь</t>
  </si>
  <si>
    <t>Главный судья</t>
  </si>
  <si>
    <t>№ команды</t>
  </si>
  <si>
    <t>Команда</t>
  </si>
  <si>
    <t>Состав команды</t>
  </si>
  <si>
    <t>Место</t>
  </si>
  <si>
    <t>Параллельный спринт</t>
  </si>
  <si>
    <t>Слалом</t>
  </si>
  <si>
    <t>Класс судов R6</t>
  </si>
  <si>
    <t>1/4 финала</t>
  </si>
  <si>
    <t>1/2 финала</t>
  </si>
  <si>
    <t>Финал Б</t>
  </si>
  <si>
    <t>Финал А</t>
  </si>
  <si>
    <t>Результат</t>
  </si>
  <si>
    <t>Место в заезде</t>
  </si>
  <si>
    <t>Время на дистанции</t>
  </si>
  <si>
    <t>1</t>
  </si>
  <si>
    <t>2</t>
  </si>
  <si>
    <t>3</t>
  </si>
  <si>
    <t>4</t>
  </si>
  <si>
    <t>5</t>
  </si>
  <si>
    <t>Сумма штрафов</t>
  </si>
  <si>
    <t>Штрафное время</t>
  </si>
  <si>
    <t>Протокол  результатов</t>
  </si>
  <si>
    <t>Группа юноши/девушки</t>
  </si>
  <si>
    <t>Группа юниоры/юниорки</t>
  </si>
  <si>
    <t>€</t>
  </si>
  <si>
    <t xml:space="preserve">Открытое первенство Красносельского района по рафтингу </t>
  </si>
  <si>
    <t>Черепанова В.А..</t>
  </si>
  <si>
    <t>Штутина М.В.</t>
  </si>
  <si>
    <t>Санкт-Петербург, Южно-Приморский парк</t>
  </si>
  <si>
    <t>05 октября 2014</t>
  </si>
  <si>
    <t>Главный судья                             Штутина М.В.</t>
  </si>
  <si>
    <t>Главный секретарь               Черепанова В.А.</t>
  </si>
  <si>
    <t>1/8 финала</t>
  </si>
  <si>
    <t xml:space="preserve">Место  </t>
  </si>
  <si>
    <t xml:space="preserve">Место </t>
  </si>
  <si>
    <t>Кузина Мария, Ковалев Александр, Доскальчук Ян, Федотов Никита, Майоров Иван, Мурашко Дмитрий</t>
  </si>
  <si>
    <t>Сила
ПМЦ "Лигово"
Красносельского района</t>
  </si>
  <si>
    <t>ДРИМ-ТИМ
Лицей №554 
Приморского района</t>
  </si>
  <si>
    <t>Кравченко Настя, Хлямова Александра, Власова Ольга, Шинигл Слава, Фролов Илья, Николаенко Дарья</t>
  </si>
  <si>
    <t>Карасики
Морской технический колледж</t>
  </si>
  <si>
    <t>Автоматики
Морской технический коллдж</t>
  </si>
  <si>
    <t>Гарник Максим, Денисова Анжелика, Ковалев Илья, Марченко Владимир, Тимофеев Андрей, Хмелевский Анатолий</t>
  </si>
  <si>
    <t>Куликов Сергей, Пантелеев Кирилл, Власник Алексей, Булавко Максим, Гилёв Дмитрий, Кузьмин Андрей</t>
  </si>
  <si>
    <t>Свирь
ГБОУ "Балтийский берег"</t>
  </si>
  <si>
    <t>Кузнецов Роман, Козырев Никита, Иванов Сергей, Сенников Иван, Кузьмичев Игорь, Поляков Арсений</t>
  </si>
  <si>
    <t>Шторм
ГБОУ ДОД "МТФ Китеж плюс"
Приморского района</t>
  </si>
  <si>
    <t>Белов Евгений, Белов Александр, Волхонцев Александр, Акилов Александр, Кирьяков Григорий, Чернилин Артур</t>
  </si>
  <si>
    <t>Онежка
ГБОУ "Балтийский берег"</t>
  </si>
  <si>
    <t>Голод Алина, Бахвалова Мария, Костюченко Алина, Чуйнышена Светлана, Лыгина Мария, Кислухина Екатерина</t>
  </si>
  <si>
    <t>Вьюн
ГБОУ Балтийский берег"</t>
  </si>
  <si>
    <t>Бахвалов Евгений, Банишев Иван, Крюков Александр, Веренич Роман, Наркевич Кирилл, Беляев Роман</t>
  </si>
  <si>
    <t>Лыжник
ПМЦ "Лигово"
Красносельского района</t>
  </si>
  <si>
    <t>Смирнов Михаил, Шиничев Вячеслав, Козлов Кирилл, Бухтияров Кирилл, Гасанбеков Тимур, Экман Александр</t>
  </si>
  <si>
    <t>ДЮСШ
Красносельского районо</t>
  </si>
  <si>
    <t>Тупицына Виктория, Карпова София, Федорова Елизавета, Крастина Витана, Ришняк Александра, Маевская Анастасия</t>
  </si>
  <si>
    <t>ПМЦ "Лигово"
Красносельского района</t>
  </si>
  <si>
    <t>Земскова Алена, Синдеева Надежда, Малкова Анжела, Петрова Софья, Ломцова Екатерина, Земскова Екатерина</t>
  </si>
  <si>
    <t>Сингхал Дмитрий, Корзин Андрей, Затягайлов Сергей, Белоногов Даниил, Портнов Иван, Иванов Василий</t>
  </si>
  <si>
    <t>ГБОУ ДОД ДДЮТ Фрунзенского района</t>
  </si>
  <si>
    <t>Комкова Надежда, Кашапова Камилла, Кашапова Альбина, Громакова Ульяна, Быстрова Альбина, Мозговая Виктория</t>
  </si>
  <si>
    <t>Буревесник
ПМЦ "Лигово"
Красносельский район</t>
  </si>
  <si>
    <t>Лукиша Максим, Белобородов Василий, Шаляко Вячеслав, Малинскин Олег, Мызников Даня, Кишкелев Павел</t>
  </si>
  <si>
    <t>Семенычев Павел, Семенычев Олег, Борисевич Саша, Борисевич Максим, Попов Андрей, Рябиник Николай</t>
  </si>
  <si>
    <t>Золотавина Уля, Попкова Ольга, Слотинова Лида, Ковенская Надежда, Варфоломиева Ксения, Беляева Екатерина</t>
  </si>
  <si>
    <t>Звезда
ПМЦ "Лигово"
Красносельского района</t>
  </si>
  <si>
    <t>Правый берег
ПМЦ "Лигово"
Красносельского района</t>
  </si>
  <si>
    <t>Костылёв Рубен, Гончар Владимир, Гунопов Костя, Ильин Андрей, Кудришова Вика, Крымов Артем</t>
  </si>
  <si>
    <t>ГБОУ школа №212
Фрунзенского района</t>
  </si>
  <si>
    <t>Мухутдинова Эльвира, Мухутдинова Ильмира, Андросова Виталия, Евграфова Ирина, Селивёрстова Александра</t>
  </si>
  <si>
    <t>ГБОУ гимназия №363
Фрунзенского района</t>
  </si>
  <si>
    <t>Стародубцев Максим, Сорокина Софья, Семенова Виолетта, Баринова Юлия, Коломиец Ксения, Кочкина Елизавета</t>
  </si>
  <si>
    <t>Олени
ПМЦ "Лигово"
Красносельского района</t>
  </si>
  <si>
    <t>ФМЛ-30
ГБОУ "Балтийский берег"</t>
  </si>
  <si>
    <t>ГБУ ПМЦ "Лигово" Красносельского района Санкт-Петербурга
ОО Региональная спортивная федерация рафтинга Санкт-Петербурга</t>
  </si>
  <si>
    <t>Черепанова В.А.</t>
  </si>
  <si>
    <t>Группа юноши</t>
  </si>
  <si>
    <t>Группа девушки</t>
  </si>
  <si>
    <t>0:2:14,42</t>
  </si>
  <si>
    <t>0:2:15,0</t>
  </si>
  <si>
    <t>0:2:18,12</t>
  </si>
  <si>
    <t>0:2:33,29</t>
  </si>
  <si>
    <t>0:3:07,23</t>
  </si>
  <si>
    <t>0:3:12,75</t>
  </si>
  <si>
    <t>0:3:50,10</t>
  </si>
  <si>
    <t>0:4:14,72</t>
  </si>
  <si>
    <t>0:4:22,35</t>
  </si>
  <si>
    <t>0:4:52,79</t>
  </si>
  <si>
    <t>0:6:16,73</t>
  </si>
  <si>
    <t>0:7:46,27</t>
  </si>
  <si>
    <t>Вьюн
ГБОУ "Балтийский берег"</t>
  </si>
  <si>
    <t xml:space="preserve">Место в заезде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</si>
</sst>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7" fillId="0" borderId="0" xfId="0" applyNumberFormat="1" applyFont="1" applyAlignment="1">
      <alignment wrapText="1"/>
    </xf>
    <xf numFmtId="49" fontId="8" fillId="0" borderId="0" xfId="0" applyNumberFormat="1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49" fontId="13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5" fillId="0" borderId="26" xfId="0" applyNumberFormat="1" applyFont="1" applyFill="1" applyBorder="1" applyAlignment="1">
      <alignment horizontal="right"/>
    </xf>
    <xf numFmtId="22" fontId="5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5" fillId="0" borderId="26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7" fontId="6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165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 vertical="center" wrapText="1"/>
    </xf>
    <xf numFmtId="1" fontId="0" fillId="0" borderId="25" xfId="0" applyNumberForma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49" fillId="0" borderId="0" xfId="0" applyNumberFormat="1" applyFont="1" applyAlignment="1">
      <alignment wrapText="1"/>
    </xf>
    <xf numFmtId="49" fontId="6" fillId="0" borderId="0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bb\&#1089;&#1102;&#1090;&#1091;&#1088;\Users\User_Office\Desktop\Attachments_raftspb@yandex.ru_2013-08-29_09-12-10\&#1050;&#1074;&#1072;&#1083;&#1080;&#1092;&#1080;&#1082;&#1072;&#1094;&#1080;&#1103;%20%209-16%20&#1055;&#1077;&#1088;&#1074;&#1057;&#1055;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</sheetNames>
    <sheetDataSet>
      <sheetData sheetId="2">
        <row r="16">
          <cell r="A16" t="str">
            <v>Стартовый №</v>
          </cell>
          <cell r="B16" t="str">
            <v>№ команды</v>
          </cell>
          <cell r="C16" t="str">
            <v>Команда</v>
          </cell>
          <cell r="D16" t="str">
            <v>Состав команды</v>
          </cell>
          <cell r="N16" t="str">
            <v>Результат</v>
          </cell>
          <cell r="V16" t="str">
            <v>Место</v>
          </cell>
        </row>
        <row r="23">
          <cell r="A2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7" sqref="A7:F7"/>
    </sheetView>
  </sheetViews>
  <sheetFormatPr defaultColWidth="9.140625" defaultRowHeight="15"/>
  <cols>
    <col min="1" max="1" width="0.2890625" style="17" customWidth="1"/>
    <col min="2" max="2" width="10.28125" style="17" customWidth="1"/>
    <col min="3" max="3" width="33.140625" style="17" customWidth="1"/>
    <col min="4" max="4" width="28.57421875" style="12" customWidth="1"/>
    <col min="5" max="5" width="11.57421875" style="17" customWidth="1"/>
    <col min="6" max="6" width="7.8515625" style="17" bestFit="1" customWidth="1"/>
    <col min="7" max="16384" width="9.140625" style="8" customWidth="1"/>
  </cols>
  <sheetData>
    <row r="1" spans="1:8" ht="39.75" customHeight="1">
      <c r="A1" s="90" t="s">
        <v>77</v>
      </c>
      <c r="B1" s="90"/>
      <c r="C1" s="90"/>
      <c r="D1" s="90"/>
      <c r="E1" s="90"/>
      <c r="F1" s="90"/>
      <c r="G1" s="18"/>
      <c r="H1" s="18"/>
    </row>
    <row r="2" spans="2:5" ht="15">
      <c r="B2" s="1"/>
      <c r="C2" s="1"/>
      <c r="D2" s="1"/>
      <c r="E2" s="3"/>
    </row>
    <row r="3" spans="1:8" ht="36.75" customHeight="1">
      <c r="A3" s="91" t="s">
        <v>29</v>
      </c>
      <c r="B3" s="91"/>
      <c r="C3" s="91"/>
      <c r="D3" s="91"/>
      <c r="E3" s="91"/>
      <c r="F3" s="91"/>
      <c r="G3" s="19"/>
      <c r="H3" s="19"/>
    </row>
    <row r="4" spans="2:4" ht="15">
      <c r="B4" s="4"/>
      <c r="C4" s="4"/>
      <c r="D4" s="5"/>
    </row>
    <row r="5" spans="1:8" ht="15" customHeight="1">
      <c r="A5" s="92" t="s">
        <v>27</v>
      </c>
      <c r="B5" s="92"/>
      <c r="C5" s="92"/>
      <c r="D5" s="92"/>
      <c r="E5" s="92"/>
      <c r="F5" s="92"/>
      <c r="G5" s="2"/>
      <c r="H5" s="2"/>
    </row>
    <row r="6" spans="1:8" ht="15" customHeight="1">
      <c r="A6" s="97" t="s">
        <v>10</v>
      </c>
      <c r="B6" s="97"/>
      <c r="C6" s="97"/>
      <c r="D6" s="97"/>
      <c r="E6" s="97"/>
      <c r="F6" s="97"/>
      <c r="G6" s="22"/>
      <c r="H6" s="22"/>
    </row>
    <row r="7" spans="1:8" ht="18" customHeight="1">
      <c r="A7" s="96" t="s">
        <v>0</v>
      </c>
      <c r="B7" s="96"/>
      <c r="C7" s="96"/>
      <c r="D7" s="96"/>
      <c r="E7" s="96"/>
      <c r="F7" s="96"/>
      <c r="G7" s="23"/>
      <c r="H7" s="23"/>
    </row>
    <row r="8" spans="1:8" ht="23.25" customHeight="1">
      <c r="A8" s="95" t="s">
        <v>1</v>
      </c>
      <c r="B8" s="95"/>
      <c r="C8" s="95"/>
      <c r="D8" s="95"/>
      <c r="E8" s="95"/>
      <c r="F8" s="95"/>
      <c r="G8" s="24"/>
      <c r="H8" s="24"/>
    </row>
    <row r="9" spans="1:6" ht="15">
      <c r="A9" s="9"/>
      <c r="B9" s="9"/>
      <c r="C9" s="9"/>
      <c r="D9" s="10"/>
      <c r="E9" s="11"/>
      <c r="F9" s="11"/>
    </row>
    <row r="10" spans="2:6" s="56" customFormat="1" ht="15" customHeight="1">
      <c r="B10" s="98" t="s">
        <v>33</v>
      </c>
      <c r="C10" s="98"/>
      <c r="D10" s="101" t="s">
        <v>32</v>
      </c>
      <c r="E10" s="101"/>
      <c r="F10" s="101"/>
    </row>
    <row r="11" spans="1:6" s="14" customFormat="1" ht="42" customHeight="1">
      <c r="A11" s="13" t="str">
        <f>'[1]рабочий'!A16</f>
        <v>Стартовый №</v>
      </c>
      <c r="B11" s="13" t="str">
        <f>'[1]рабочий'!B16</f>
        <v>№ команды</v>
      </c>
      <c r="C11" s="13" t="str">
        <f>'[1]рабочий'!C16</f>
        <v>Команда</v>
      </c>
      <c r="D11" s="13" t="str">
        <f>'[1]рабочий'!D16</f>
        <v>Состав команды</v>
      </c>
      <c r="E11" s="13" t="str">
        <f>'[1]рабочий'!N16</f>
        <v>Результат</v>
      </c>
      <c r="F11" s="13" t="str">
        <f>'[1]рабочий'!V16</f>
        <v>Место</v>
      </c>
    </row>
    <row r="12" spans="1:6" s="14" customFormat="1" ht="33.75">
      <c r="A12" s="15" t="s">
        <v>28</v>
      </c>
      <c r="B12" s="15">
        <v>29</v>
      </c>
      <c r="C12" s="70" t="s">
        <v>47</v>
      </c>
      <c r="D12" s="49" t="s">
        <v>48</v>
      </c>
      <c r="E12" s="16">
        <v>0.0013675925925925923</v>
      </c>
      <c r="F12" s="15">
        <v>1</v>
      </c>
    </row>
    <row r="13" spans="1:6" s="14" customFormat="1" ht="57">
      <c r="A13" s="15">
        <v>2</v>
      </c>
      <c r="B13" s="15">
        <v>40</v>
      </c>
      <c r="C13" s="70" t="s">
        <v>49</v>
      </c>
      <c r="D13" s="49" t="s">
        <v>50</v>
      </c>
      <c r="E13" s="16">
        <v>0.0015900462962962962</v>
      </c>
      <c r="F13" s="15">
        <v>2</v>
      </c>
    </row>
    <row r="14" spans="1:6" s="14" customFormat="1" ht="45">
      <c r="A14" s="15"/>
      <c r="B14" s="15">
        <v>37</v>
      </c>
      <c r="C14" s="70" t="s">
        <v>44</v>
      </c>
      <c r="D14" s="49" t="s">
        <v>45</v>
      </c>
      <c r="E14" s="16">
        <v>0.002446412037037037</v>
      </c>
      <c r="F14" s="15">
        <v>3</v>
      </c>
    </row>
    <row r="15" spans="1:6" s="14" customFormat="1" ht="42.75">
      <c r="A15" s="15">
        <v>4</v>
      </c>
      <c r="B15" s="15">
        <v>39</v>
      </c>
      <c r="C15" s="70" t="s">
        <v>43</v>
      </c>
      <c r="D15" s="49" t="s">
        <v>46</v>
      </c>
      <c r="E15" s="16">
        <v>0.0024657407407407406</v>
      </c>
      <c r="F15" s="15">
        <v>4</v>
      </c>
    </row>
    <row r="16" spans="1:6" s="14" customFormat="1" ht="45">
      <c r="A16" s="15"/>
      <c r="B16" s="15">
        <v>21</v>
      </c>
      <c r="C16" s="70" t="s">
        <v>40</v>
      </c>
      <c r="D16" s="106" t="s">
        <v>42</v>
      </c>
      <c r="E16" s="110">
        <v>0.0025390046296296293</v>
      </c>
      <c r="F16" s="15">
        <v>5</v>
      </c>
    </row>
    <row r="17" spans="1:6" s="14" customFormat="1" ht="42.75">
      <c r="A17" s="15"/>
      <c r="B17" s="15">
        <v>24</v>
      </c>
      <c r="C17" s="70" t="s">
        <v>41</v>
      </c>
      <c r="D17" s="49" t="s">
        <v>39</v>
      </c>
      <c r="E17" s="108">
        <v>0.0026244212962962966</v>
      </c>
      <c r="F17" s="15">
        <v>6</v>
      </c>
    </row>
    <row r="18" spans="1:6" s="14" customFormat="1" ht="15">
      <c r="A18" s="26"/>
      <c r="B18" s="26"/>
      <c r="C18" s="26"/>
      <c r="D18" s="27"/>
      <c r="E18" s="28"/>
      <c r="F18" s="26"/>
    </row>
    <row r="20" spans="3:6" s="56" customFormat="1" ht="14.25">
      <c r="C20" s="62" t="s">
        <v>2</v>
      </c>
      <c r="D20" s="63" t="s">
        <v>30</v>
      </c>
      <c r="E20" s="94"/>
      <c r="F20" s="94"/>
    </row>
    <row r="21" spans="3:6" s="56" customFormat="1" ht="14.25">
      <c r="C21" s="62"/>
      <c r="D21" s="63"/>
      <c r="E21" s="57"/>
      <c r="F21" s="57"/>
    </row>
    <row r="22" spans="3:6" s="56" customFormat="1" ht="14.25">
      <c r="C22" s="62" t="s">
        <v>3</v>
      </c>
      <c r="D22" s="63" t="s">
        <v>31</v>
      </c>
      <c r="E22" s="57"/>
      <c r="F22" s="57"/>
    </row>
  </sheetData>
  <sheetProtection/>
  <mergeCells count="9">
    <mergeCell ref="A1:F1"/>
    <mergeCell ref="A3:F3"/>
    <mergeCell ref="A5:F5"/>
    <mergeCell ref="E20:F20"/>
    <mergeCell ref="A8:F8"/>
    <mergeCell ref="A7:F7"/>
    <mergeCell ref="A6:F6"/>
    <mergeCell ref="B10:C10"/>
    <mergeCell ref="D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A7" sqref="A7:F7"/>
    </sheetView>
  </sheetViews>
  <sheetFormatPr defaultColWidth="9.140625" defaultRowHeight="15"/>
  <cols>
    <col min="1" max="1" width="7.00390625" style="17" customWidth="1"/>
    <col min="2" max="2" width="14.00390625" style="17" bestFit="1" customWidth="1"/>
    <col min="3" max="3" width="25.57421875" style="17" customWidth="1"/>
    <col min="4" max="4" width="28.57421875" style="12" customWidth="1"/>
    <col min="5" max="6" width="11.57421875" style="17" customWidth="1"/>
    <col min="7" max="7" width="12.421875" style="17" customWidth="1"/>
    <col min="8" max="8" width="9.140625" style="17" customWidth="1"/>
    <col min="9" max="16384" width="9.140625" style="8" customWidth="1"/>
  </cols>
  <sheetData>
    <row r="1" spans="1:8" ht="39.75" customHeight="1">
      <c r="A1" s="90" t="s">
        <v>77</v>
      </c>
      <c r="B1" s="90"/>
      <c r="C1" s="90"/>
      <c r="D1" s="90"/>
      <c r="E1" s="90"/>
      <c r="F1" s="90"/>
      <c r="G1" s="18"/>
      <c r="H1" s="18"/>
    </row>
    <row r="2" spans="2:4" ht="15">
      <c r="B2" s="1"/>
      <c r="C2" s="1"/>
      <c r="D2" s="2"/>
    </row>
    <row r="3" spans="1:9" ht="18" customHeight="1">
      <c r="A3" s="91" t="s">
        <v>29</v>
      </c>
      <c r="B3" s="91"/>
      <c r="C3" s="91"/>
      <c r="D3" s="91"/>
      <c r="E3" s="91"/>
      <c r="F3" s="91"/>
      <c r="G3" s="19"/>
      <c r="H3" s="19"/>
      <c r="I3" s="19"/>
    </row>
    <row r="4" spans="2:4" ht="15">
      <c r="B4" s="4"/>
      <c r="C4" s="5"/>
      <c r="D4" s="6"/>
    </row>
    <row r="5" spans="1:9" ht="15" customHeight="1">
      <c r="A5" s="92" t="s">
        <v>27</v>
      </c>
      <c r="B5" s="92"/>
      <c r="C5" s="92"/>
      <c r="D5" s="92"/>
      <c r="E5" s="92"/>
      <c r="F5" s="92"/>
      <c r="G5" s="2"/>
      <c r="H5" s="2"/>
      <c r="I5" s="2"/>
    </row>
    <row r="6" spans="1:9" ht="15" customHeight="1">
      <c r="A6" s="97" t="s">
        <v>10</v>
      </c>
      <c r="B6" s="97"/>
      <c r="C6" s="97"/>
      <c r="D6" s="97"/>
      <c r="E6" s="97"/>
      <c r="F6" s="97"/>
      <c r="G6" s="22"/>
      <c r="H6" s="22"/>
      <c r="I6" s="22"/>
    </row>
    <row r="7" spans="1:9" ht="18" customHeight="1">
      <c r="A7" s="96" t="s">
        <v>0</v>
      </c>
      <c r="B7" s="96"/>
      <c r="C7" s="96"/>
      <c r="D7" s="96"/>
      <c r="E7" s="96"/>
      <c r="F7" s="96"/>
      <c r="G7" s="23"/>
      <c r="H7" s="23"/>
      <c r="I7" s="23"/>
    </row>
    <row r="8" spans="1:9" ht="23.25" customHeight="1">
      <c r="A8" s="95" t="s">
        <v>8</v>
      </c>
      <c r="B8" s="95"/>
      <c r="C8" s="95"/>
      <c r="D8" s="95"/>
      <c r="E8" s="95"/>
      <c r="F8" s="95"/>
      <c r="G8" s="24"/>
      <c r="H8" s="24"/>
      <c r="I8" s="24"/>
    </row>
    <row r="9" spans="1:8" ht="15">
      <c r="A9" s="11"/>
      <c r="B9" s="11"/>
      <c r="C9" s="10"/>
      <c r="D9" s="11"/>
      <c r="E9" s="11"/>
      <c r="F9" s="11"/>
      <c r="G9" s="11"/>
      <c r="H9" s="8"/>
    </row>
    <row r="10" spans="2:7" s="56" customFormat="1" ht="15" customHeight="1">
      <c r="B10" s="109" t="s">
        <v>33</v>
      </c>
      <c r="C10" s="109"/>
      <c r="D10" s="114" t="s">
        <v>32</v>
      </c>
      <c r="E10" s="114"/>
      <c r="F10" s="114"/>
      <c r="G10" s="87"/>
    </row>
    <row r="11" spans="1:8" s="14" customFormat="1" ht="15" customHeight="1">
      <c r="A11" s="26"/>
      <c r="B11" s="26"/>
      <c r="C11" s="26"/>
      <c r="D11" s="42"/>
      <c r="E11" s="28"/>
      <c r="F11" s="28"/>
      <c r="G11" s="26"/>
      <c r="H11" s="26"/>
    </row>
    <row r="12" spans="1:8" s="14" customFormat="1" ht="15.75">
      <c r="A12" s="26"/>
      <c r="B12" s="43" t="s">
        <v>11</v>
      </c>
      <c r="C12" s="26"/>
      <c r="D12" s="27"/>
      <c r="E12" s="28"/>
      <c r="F12" s="28"/>
      <c r="G12" s="26"/>
      <c r="H12" s="26"/>
    </row>
    <row r="13" spans="1:7" s="14" customFormat="1" ht="30">
      <c r="A13" s="26"/>
      <c r="B13" s="13" t="s">
        <v>4</v>
      </c>
      <c r="C13" s="13" t="s">
        <v>5</v>
      </c>
      <c r="D13" s="13" t="s">
        <v>6</v>
      </c>
      <c r="E13" s="13" t="s">
        <v>15</v>
      </c>
      <c r="F13" s="76" t="s">
        <v>7</v>
      </c>
      <c r="G13" s="26"/>
    </row>
    <row r="14" spans="1:7" s="14" customFormat="1" ht="45">
      <c r="A14" s="26"/>
      <c r="B14" s="80">
        <v>37</v>
      </c>
      <c r="C14" s="177" t="s">
        <v>44</v>
      </c>
      <c r="D14" s="47" t="s">
        <v>45</v>
      </c>
      <c r="E14" s="178">
        <v>0.0019653935185185187</v>
      </c>
      <c r="F14" s="179">
        <v>5</v>
      </c>
      <c r="G14" s="26"/>
    </row>
    <row r="15" spans="1:7" s="14" customFormat="1" ht="42.75">
      <c r="A15" s="26"/>
      <c r="B15" s="80">
        <v>24</v>
      </c>
      <c r="C15" s="177" t="s">
        <v>41</v>
      </c>
      <c r="D15" s="47" t="s">
        <v>39</v>
      </c>
      <c r="E15" s="178">
        <v>0.0018869212962962963</v>
      </c>
      <c r="F15" s="179"/>
      <c r="G15" s="26"/>
    </row>
    <row r="16" spans="1:7" s="14" customFormat="1" ht="57">
      <c r="A16" s="26"/>
      <c r="B16" s="80">
        <v>40</v>
      </c>
      <c r="C16" s="180" t="s">
        <v>49</v>
      </c>
      <c r="D16" s="47" t="s">
        <v>50</v>
      </c>
      <c r="E16" s="178">
        <v>0.0015464120370370371</v>
      </c>
      <c r="F16" s="179"/>
      <c r="G16" s="26"/>
    </row>
    <row r="17" spans="1:7" s="14" customFormat="1" ht="57">
      <c r="A17" s="26"/>
      <c r="B17" s="179">
        <v>21</v>
      </c>
      <c r="C17" s="177" t="s">
        <v>40</v>
      </c>
      <c r="D17" s="47" t="s">
        <v>42</v>
      </c>
      <c r="E17" s="178">
        <v>0.0018707175925925929</v>
      </c>
      <c r="F17" s="179"/>
      <c r="G17" s="26"/>
    </row>
    <row r="18" spans="1:7" s="14" customFormat="1" ht="42.75">
      <c r="A18" s="26"/>
      <c r="B18" s="179">
        <v>29</v>
      </c>
      <c r="C18" s="177" t="s">
        <v>47</v>
      </c>
      <c r="D18" s="47" t="s">
        <v>48</v>
      </c>
      <c r="E18" s="178">
        <v>0.001347222222222222</v>
      </c>
      <c r="F18" s="179"/>
      <c r="G18" s="26"/>
    </row>
    <row r="19" spans="1:7" s="14" customFormat="1" ht="42.75">
      <c r="A19" s="26"/>
      <c r="B19" s="179">
        <v>39</v>
      </c>
      <c r="C19" s="177" t="s">
        <v>43</v>
      </c>
      <c r="D19" s="47" t="s">
        <v>46</v>
      </c>
      <c r="E19" s="178">
        <v>0.002371875</v>
      </c>
      <c r="F19" s="80">
        <v>6</v>
      </c>
      <c r="G19" s="26"/>
    </row>
    <row r="20" spans="1:7" s="14" customFormat="1" ht="15">
      <c r="A20" s="26"/>
      <c r="E20" s="26"/>
      <c r="G20" s="26"/>
    </row>
    <row r="21" spans="1:7" s="14" customFormat="1" ht="15.75">
      <c r="A21" s="26"/>
      <c r="B21" s="43" t="s">
        <v>12</v>
      </c>
      <c r="E21" s="26"/>
      <c r="G21" s="26"/>
    </row>
    <row r="22" spans="1:7" s="14" customFormat="1" ht="15.75" thickBot="1">
      <c r="A22" s="26"/>
      <c r="E22" s="26"/>
      <c r="G22" s="26"/>
    </row>
    <row r="23" spans="1:7" s="14" customFormat="1" ht="30.75" thickBot="1">
      <c r="A23" s="26"/>
      <c r="B23" s="39" t="s">
        <v>4</v>
      </c>
      <c r="C23" s="40" t="s">
        <v>5</v>
      </c>
      <c r="D23" s="40" t="s">
        <v>6</v>
      </c>
      <c r="E23" s="40" t="s">
        <v>15</v>
      </c>
      <c r="F23" s="182" t="s">
        <v>94</v>
      </c>
      <c r="G23" s="26"/>
    </row>
    <row r="24" spans="1:7" s="14" customFormat="1" ht="57">
      <c r="A24" s="26"/>
      <c r="B24" s="128">
        <v>40</v>
      </c>
      <c r="C24" s="160" t="s">
        <v>49</v>
      </c>
      <c r="D24" s="124" t="s">
        <v>50</v>
      </c>
      <c r="E24" s="129">
        <v>0.0019155092592592592</v>
      </c>
      <c r="F24" s="181">
        <v>1</v>
      </c>
      <c r="G24" s="26"/>
    </row>
    <row r="25" spans="1:7" s="14" customFormat="1" ht="57.75" thickBot="1">
      <c r="A25" s="26"/>
      <c r="B25" s="31">
        <v>21</v>
      </c>
      <c r="C25" s="32" t="s">
        <v>40</v>
      </c>
      <c r="D25" s="55" t="s">
        <v>42</v>
      </c>
      <c r="E25" s="33">
        <v>0.0019780092592592592</v>
      </c>
      <c r="F25" s="171">
        <v>2</v>
      </c>
      <c r="G25" s="26"/>
    </row>
    <row r="26" spans="1:7" s="14" customFormat="1" ht="42.75">
      <c r="A26" s="26"/>
      <c r="B26" s="35">
        <v>29</v>
      </c>
      <c r="C26" s="36" t="s">
        <v>47</v>
      </c>
      <c r="D26" s="125" t="s">
        <v>48</v>
      </c>
      <c r="E26" s="37">
        <v>0.0019525462962962962</v>
      </c>
      <c r="F26" s="183">
        <v>1</v>
      </c>
      <c r="G26" s="26"/>
    </row>
    <row r="27" spans="1:7" s="14" customFormat="1" ht="43.5" thickBot="1">
      <c r="A27" s="26"/>
      <c r="B27" s="31">
        <v>24</v>
      </c>
      <c r="C27" s="32" t="s">
        <v>41</v>
      </c>
      <c r="D27" s="126" t="s">
        <v>39</v>
      </c>
      <c r="E27" s="33">
        <v>0.0021145833333333333</v>
      </c>
      <c r="F27" s="176">
        <v>2</v>
      </c>
      <c r="G27" s="26"/>
    </row>
    <row r="28" spans="1:7" s="14" customFormat="1" ht="15">
      <c r="A28" s="26"/>
      <c r="E28" s="26"/>
      <c r="G28" s="26"/>
    </row>
    <row r="29" spans="1:7" s="14" customFormat="1" ht="15">
      <c r="A29" s="26"/>
      <c r="C29" s="26"/>
      <c r="D29" s="27"/>
      <c r="F29" s="28"/>
      <c r="G29" s="26"/>
    </row>
    <row r="30" spans="2:8" ht="16.5" thickBot="1">
      <c r="B30" s="43" t="s">
        <v>13</v>
      </c>
      <c r="C30" s="66"/>
      <c r="D30" s="66"/>
      <c r="E30" s="28"/>
      <c r="F30" s="28"/>
      <c r="H30" s="8"/>
    </row>
    <row r="31" spans="2:6" s="56" customFormat="1" ht="30">
      <c r="B31" s="73" t="s">
        <v>4</v>
      </c>
      <c r="C31" s="74" t="s">
        <v>5</v>
      </c>
      <c r="D31" s="74" t="s">
        <v>6</v>
      </c>
      <c r="E31" s="74" t="s">
        <v>15</v>
      </c>
      <c r="F31" s="169" t="s">
        <v>37</v>
      </c>
    </row>
    <row r="32" spans="2:6" s="56" customFormat="1" ht="42.75">
      <c r="B32" s="75">
        <v>24</v>
      </c>
      <c r="C32" s="21" t="s">
        <v>41</v>
      </c>
      <c r="D32" s="102" t="s">
        <v>39</v>
      </c>
      <c r="E32" s="16">
        <v>0.00217662037037037</v>
      </c>
      <c r="F32" s="170">
        <v>4</v>
      </c>
    </row>
    <row r="33" spans="2:6" s="56" customFormat="1" ht="57.75" thickBot="1">
      <c r="B33" s="31">
        <v>21</v>
      </c>
      <c r="C33" s="32" t="s">
        <v>40</v>
      </c>
      <c r="D33" s="55" t="s">
        <v>42</v>
      </c>
      <c r="E33" s="33">
        <v>0.0019493055555555555</v>
      </c>
      <c r="F33" s="171">
        <v>3</v>
      </c>
    </row>
    <row r="34" spans="2:8" ht="15">
      <c r="B34" s="26"/>
      <c r="C34" s="26"/>
      <c r="D34" s="27"/>
      <c r="E34" s="28"/>
      <c r="F34" s="172"/>
      <c r="H34" s="8"/>
    </row>
    <row r="35" spans="2:8" ht="16.5" thickBot="1">
      <c r="B35" s="43" t="s">
        <v>14</v>
      </c>
      <c r="C35" s="66"/>
      <c r="D35" s="66"/>
      <c r="E35" s="28"/>
      <c r="F35" s="172"/>
      <c r="H35" s="8"/>
    </row>
    <row r="36" spans="2:8" ht="30">
      <c r="B36" s="73" t="s">
        <v>4</v>
      </c>
      <c r="C36" s="74" t="s">
        <v>5</v>
      </c>
      <c r="D36" s="74" t="s">
        <v>6</v>
      </c>
      <c r="E36" s="74" t="s">
        <v>15</v>
      </c>
      <c r="F36" s="173" t="s">
        <v>38</v>
      </c>
      <c r="H36" s="8"/>
    </row>
    <row r="37" spans="2:8" ht="42.75">
      <c r="B37" s="75">
        <v>29</v>
      </c>
      <c r="C37" s="21" t="s">
        <v>47</v>
      </c>
      <c r="D37" s="102" t="s">
        <v>48</v>
      </c>
      <c r="E37" s="16">
        <v>0.0013471064814814815</v>
      </c>
      <c r="F37" s="170">
        <v>1</v>
      </c>
      <c r="H37" s="8"/>
    </row>
    <row r="38" spans="2:8" ht="57.75" thickBot="1">
      <c r="B38" s="31">
        <v>40</v>
      </c>
      <c r="C38" s="58" t="s">
        <v>49</v>
      </c>
      <c r="D38" s="126" t="s">
        <v>50</v>
      </c>
      <c r="E38" s="33">
        <v>0.0015402777777777778</v>
      </c>
      <c r="F38" s="176">
        <v>2</v>
      </c>
      <c r="H38" s="8"/>
    </row>
    <row r="39" ht="15">
      <c r="D39" s="17"/>
    </row>
    <row r="41" spans="3:6" s="56" customFormat="1" ht="14.25">
      <c r="C41" s="62" t="s">
        <v>2</v>
      </c>
      <c r="D41" s="63" t="s">
        <v>30</v>
      </c>
      <c r="E41" s="94"/>
      <c r="F41" s="94"/>
    </row>
    <row r="42" spans="3:6" s="56" customFormat="1" ht="14.25">
      <c r="C42" s="62"/>
      <c r="D42" s="63"/>
      <c r="E42" s="57"/>
      <c r="F42" s="57"/>
    </row>
    <row r="43" spans="3:6" s="56" customFormat="1" ht="14.25">
      <c r="C43" s="62" t="s">
        <v>3</v>
      </c>
      <c r="D43" s="63" t="s">
        <v>31</v>
      </c>
      <c r="E43" s="57"/>
      <c r="F43" s="57"/>
    </row>
    <row r="44" spans="7:8" ht="15">
      <c r="G44" s="8"/>
      <c r="H44" s="8"/>
    </row>
  </sheetData>
  <sheetProtection/>
  <mergeCells count="9">
    <mergeCell ref="B10:C10"/>
    <mergeCell ref="E41:F41"/>
    <mergeCell ref="A1:F1"/>
    <mergeCell ref="A8:F8"/>
    <mergeCell ref="A7:F7"/>
    <mergeCell ref="A6:F6"/>
    <mergeCell ref="A5:F5"/>
    <mergeCell ref="A3:F3"/>
    <mergeCell ref="D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8" sqref="A8:N8"/>
    </sheetView>
  </sheetViews>
  <sheetFormatPr defaultColWidth="8.8515625" defaultRowHeight="15"/>
  <cols>
    <col min="1" max="1" width="11.00390625" style="7" bestFit="1" customWidth="1"/>
    <col min="2" max="2" width="28.7109375" style="7" customWidth="1"/>
    <col min="3" max="3" width="32.140625" style="7" customWidth="1"/>
    <col min="4" max="4" width="12.28125" style="7" customWidth="1"/>
    <col min="5" max="8" width="3.00390625" style="7" customWidth="1"/>
    <col min="9" max="9" width="3.00390625" style="104" customWidth="1"/>
    <col min="10" max="10" width="3.421875" style="7" customWidth="1"/>
    <col min="11" max="11" width="9.28125" style="7" customWidth="1"/>
    <col min="12" max="12" width="12.28125" style="7" customWidth="1"/>
    <col min="13" max="13" width="11.7109375" style="7" customWidth="1"/>
    <col min="14" max="14" width="7.421875" style="7" bestFit="1" customWidth="1"/>
    <col min="15" max="16384" width="8.8515625" style="7" customWidth="1"/>
  </cols>
  <sheetData>
    <row r="1" spans="1:14" ht="39.75" customHeight="1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2:5" ht="15">
      <c r="B2" s="1"/>
      <c r="C2" s="1"/>
      <c r="D2" s="1"/>
      <c r="E2" s="3"/>
    </row>
    <row r="3" spans="1:14" ht="36.75" customHeight="1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9" ht="15">
      <c r="B4" s="4"/>
      <c r="C4" s="4"/>
      <c r="I4" s="103"/>
    </row>
    <row r="5" spans="1:14" ht="15" customHeight="1">
      <c r="A5" s="92" t="s">
        <v>27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5" customHeight="1">
      <c r="A6" s="97" t="s">
        <v>10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8" customHeight="1">
      <c r="A7" s="96" t="s">
        <v>25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3.25" customHeight="1">
      <c r="A8" s="95" t="s">
        <v>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9" s="8" customFormat="1" ht="15">
      <c r="A9" s="11"/>
      <c r="B9" s="11"/>
      <c r="C9" s="11"/>
      <c r="D9" s="11"/>
      <c r="E9" s="11"/>
      <c r="F9" s="11"/>
      <c r="G9" s="11"/>
      <c r="H9" s="11"/>
      <c r="I9" s="11"/>
    </row>
    <row r="10" spans="2:9" s="56" customFormat="1" ht="15" customHeight="1">
      <c r="B10" s="109"/>
      <c r="C10" s="109"/>
      <c r="D10" s="114"/>
      <c r="E10" s="114"/>
      <c r="F10" s="114"/>
      <c r="G10" s="114"/>
      <c r="H10" s="114"/>
      <c r="I10" s="114"/>
    </row>
    <row r="11" spans="1:14" s="56" customFormat="1" ht="15" customHeight="1">
      <c r="A11" s="98" t="s">
        <v>33</v>
      </c>
      <c r="B11" s="98"/>
      <c r="C11" s="98"/>
      <c r="D11" s="93" t="s">
        <v>32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s="20" customFormat="1" ht="30">
      <c r="A12" s="13" t="s">
        <v>4</v>
      </c>
      <c r="B12" s="13" t="s">
        <v>5</v>
      </c>
      <c r="C12" s="13" t="s">
        <v>6</v>
      </c>
      <c r="D12" s="59" t="s">
        <v>17</v>
      </c>
      <c r="E12" s="59" t="s">
        <v>18</v>
      </c>
      <c r="F12" s="59" t="s">
        <v>19</v>
      </c>
      <c r="G12" s="59" t="s">
        <v>20</v>
      </c>
      <c r="H12" s="81" t="s">
        <v>21</v>
      </c>
      <c r="I12" s="59" t="s">
        <v>22</v>
      </c>
      <c r="J12" s="60">
        <v>6</v>
      </c>
      <c r="K12" s="60" t="s">
        <v>23</v>
      </c>
      <c r="L12" s="60" t="s">
        <v>24</v>
      </c>
      <c r="M12" s="60" t="s">
        <v>15</v>
      </c>
      <c r="N12" s="48" t="s">
        <v>7</v>
      </c>
    </row>
    <row r="13" spans="1:14" s="105" customFormat="1" ht="33.75">
      <c r="A13" s="78">
        <v>29</v>
      </c>
      <c r="B13" s="70" t="s">
        <v>47</v>
      </c>
      <c r="C13" s="49" t="s">
        <v>48</v>
      </c>
      <c r="D13" s="52">
        <v>0.001736689814814815</v>
      </c>
      <c r="E13" s="50">
        <v>5</v>
      </c>
      <c r="F13" s="50">
        <v>0</v>
      </c>
      <c r="G13" s="50">
        <v>0</v>
      </c>
      <c r="H13" s="82">
        <v>0</v>
      </c>
      <c r="I13" s="50">
        <v>0</v>
      </c>
      <c r="J13" s="50">
        <v>5</v>
      </c>
      <c r="K13" s="53">
        <f>SUM(E13:J13)</f>
        <v>10</v>
      </c>
      <c r="L13" s="52">
        <v>0.00011574074074074073</v>
      </c>
      <c r="M13" s="52">
        <f>D13+L13</f>
        <v>0.0018524305555555557</v>
      </c>
      <c r="N13" s="116">
        <v>1</v>
      </c>
    </row>
    <row r="14" spans="1:14" s="105" customFormat="1" ht="57">
      <c r="A14" s="78">
        <v>40</v>
      </c>
      <c r="B14" s="70" t="s">
        <v>49</v>
      </c>
      <c r="C14" s="49" t="s">
        <v>50</v>
      </c>
      <c r="D14" s="52">
        <v>0.0021082175925925925</v>
      </c>
      <c r="E14" s="50">
        <v>5</v>
      </c>
      <c r="F14" s="50">
        <v>5</v>
      </c>
      <c r="G14" s="50">
        <v>5</v>
      </c>
      <c r="H14" s="82">
        <v>5</v>
      </c>
      <c r="I14" s="50">
        <v>5</v>
      </c>
      <c r="J14" s="50">
        <v>5</v>
      </c>
      <c r="K14" s="53">
        <f>SUM(E14:J14)</f>
        <v>30</v>
      </c>
      <c r="L14" s="52">
        <v>0.00034722222222222224</v>
      </c>
      <c r="M14" s="52">
        <f>D14+L14</f>
        <v>0.002455439814814815</v>
      </c>
      <c r="N14" s="116">
        <v>2</v>
      </c>
    </row>
    <row r="15" spans="1:14" s="105" customFormat="1" ht="42.75">
      <c r="A15" s="107">
        <v>39</v>
      </c>
      <c r="B15" s="70" t="s">
        <v>43</v>
      </c>
      <c r="C15" s="49" t="s">
        <v>46</v>
      </c>
      <c r="D15" s="52">
        <v>0.0037731481481481483</v>
      </c>
      <c r="E15" s="50">
        <v>5</v>
      </c>
      <c r="F15" s="50">
        <v>5</v>
      </c>
      <c r="G15" s="50">
        <v>50</v>
      </c>
      <c r="H15" s="82">
        <v>5</v>
      </c>
      <c r="I15" s="50">
        <v>5</v>
      </c>
      <c r="J15" s="50">
        <v>5</v>
      </c>
      <c r="K15" s="53">
        <f>SUM(E15:J15)</f>
        <v>75</v>
      </c>
      <c r="L15" s="52">
        <v>0.0008680555555555555</v>
      </c>
      <c r="M15" s="115">
        <f>L15+D15</f>
        <v>0.004641203703703704</v>
      </c>
      <c r="N15" s="116">
        <v>3</v>
      </c>
    </row>
    <row r="16" spans="1:14" s="105" customFormat="1" ht="45">
      <c r="A16" s="15">
        <v>37</v>
      </c>
      <c r="B16" s="70" t="s">
        <v>44</v>
      </c>
      <c r="C16" s="49" t="s">
        <v>45</v>
      </c>
      <c r="D16" s="52">
        <v>0.0035648148148148154</v>
      </c>
      <c r="E16" s="50">
        <v>5</v>
      </c>
      <c r="F16" s="50">
        <v>50</v>
      </c>
      <c r="G16" s="50">
        <v>5</v>
      </c>
      <c r="H16" s="50">
        <v>0</v>
      </c>
      <c r="I16" s="50">
        <v>50</v>
      </c>
      <c r="J16" s="50">
        <v>5</v>
      </c>
      <c r="K16" s="53">
        <f>SUM(E16:J16)</f>
        <v>115</v>
      </c>
      <c r="L16" s="52">
        <v>0.0013310185185185185</v>
      </c>
      <c r="M16" s="115">
        <f>L16+D16</f>
        <v>0.004895833333333334</v>
      </c>
      <c r="N16" s="116">
        <v>4</v>
      </c>
    </row>
    <row r="17" spans="1:14" s="105" customFormat="1" ht="42.75">
      <c r="A17" s="15">
        <v>21</v>
      </c>
      <c r="B17" s="70" t="s">
        <v>40</v>
      </c>
      <c r="C17" s="106" t="s">
        <v>42</v>
      </c>
      <c r="D17" s="52">
        <v>0.003128009259259259</v>
      </c>
      <c r="E17" s="50">
        <v>50</v>
      </c>
      <c r="F17" s="50">
        <v>50</v>
      </c>
      <c r="G17" s="50">
        <v>50</v>
      </c>
      <c r="H17" s="50">
        <v>50</v>
      </c>
      <c r="I17" s="50">
        <v>50</v>
      </c>
      <c r="J17" s="50">
        <v>0</v>
      </c>
      <c r="K17" s="53">
        <f>SUM(E17:J17)</f>
        <v>250</v>
      </c>
      <c r="L17" s="52">
        <v>0.002893518518518519</v>
      </c>
      <c r="M17" s="52">
        <f>D17+L17</f>
        <v>0.006021527777777778</v>
      </c>
      <c r="N17" s="116">
        <v>5</v>
      </c>
    </row>
    <row r="18" spans="1:14" s="105" customFormat="1" ht="42.75">
      <c r="A18" s="80">
        <v>24</v>
      </c>
      <c r="B18" s="70" t="s">
        <v>41</v>
      </c>
      <c r="C18" s="49" t="s">
        <v>39</v>
      </c>
      <c r="D18" s="52">
        <v>0.004108796296296297</v>
      </c>
      <c r="E18" s="50">
        <v>5</v>
      </c>
      <c r="F18" s="50">
        <v>50</v>
      </c>
      <c r="G18" s="50">
        <v>50</v>
      </c>
      <c r="H18" s="50">
        <v>50</v>
      </c>
      <c r="I18" s="50">
        <v>50</v>
      </c>
      <c r="J18" s="50">
        <v>5</v>
      </c>
      <c r="K18" s="53">
        <f>SUM(E18:J18)</f>
        <v>210</v>
      </c>
      <c r="L18" s="52">
        <v>0.0024305555555555556</v>
      </c>
      <c r="M18" s="115">
        <f>L18+D18</f>
        <v>0.006539351851851853</v>
      </c>
      <c r="N18" s="53">
        <v>6</v>
      </c>
    </row>
    <row r="20" spans="3:9" s="56" customFormat="1" ht="28.5" customHeight="1">
      <c r="C20" s="62" t="s">
        <v>2</v>
      </c>
      <c r="D20" s="99" t="s">
        <v>30</v>
      </c>
      <c r="E20" s="99"/>
      <c r="F20" s="99"/>
      <c r="G20" s="99"/>
      <c r="H20" s="99"/>
      <c r="I20" s="99"/>
    </row>
    <row r="21" spans="3:6" s="56" customFormat="1" ht="14.25">
      <c r="C21" s="62"/>
      <c r="D21" s="63"/>
      <c r="E21" s="57"/>
      <c r="F21" s="57"/>
    </row>
    <row r="22" spans="3:10" s="56" customFormat="1" ht="28.5" customHeight="1">
      <c r="C22" s="62" t="s">
        <v>3</v>
      </c>
      <c r="D22" s="99" t="s">
        <v>31</v>
      </c>
      <c r="E22" s="99"/>
      <c r="F22" s="99"/>
      <c r="G22" s="99"/>
      <c r="H22" s="99"/>
      <c r="I22" s="99"/>
      <c r="J22" s="99"/>
    </row>
    <row r="23" spans="1:6" s="8" customFormat="1" ht="15">
      <c r="A23" s="17"/>
      <c r="B23" s="17"/>
      <c r="C23" s="17"/>
      <c r="D23" s="12"/>
      <c r="E23" s="17"/>
      <c r="F23" s="17"/>
    </row>
  </sheetData>
  <sheetProtection/>
  <mergeCells count="12">
    <mergeCell ref="A6:N6"/>
    <mergeCell ref="A5:N5"/>
    <mergeCell ref="B10:C10"/>
    <mergeCell ref="D10:I10"/>
    <mergeCell ref="A8:N8"/>
    <mergeCell ref="A7:N7"/>
    <mergeCell ref="A3:N3"/>
    <mergeCell ref="A1:N1"/>
    <mergeCell ref="D11:N11"/>
    <mergeCell ref="A11:C11"/>
    <mergeCell ref="D20:I20"/>
    <mergeCell ref="D22:J22"/>
  </mergeCells>
  <printOptions/>
  <pageMargins left="0.1968503937007874" right="0.11811023622047245" top="0.15748031496062992" bottom="0.1968503937007874" header="0.31496062992125984" footer="0.31496062992125984"/>
  <pageSetup fitToHeight="1" fitToWidth="1" horizontalDpi="600" verticalDpi="600" orientation="portrait" paperSize="9" scale="70" r:id="rId1"/>
  <ignoredErrors>
    <ignoredError sqref="K13:M16 K18:M18 K17:L17" formulaRange="1"/>
    <ignoredError sqref="E12:J12" numberStoredAsText="1"/>
    <ignoredError sqref="M1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B1">
      <selection activeCell="A3" sqref="A3:F3"/>
    </sheetView>
  </sheetViews>
  <sheetFormatPr defaultColWidth="9.140625" defaultRowHeight="15"/>
  <cols>
    <col min="1" max="1" width="7.8515625" style="17" hidden="1" customWidth="1"/>
    <col min="2" max="2" width="11.421875" style="17" customWidth="1"/>
    <col min="3" max="3" width="32.00390625" style="17" customWidth="1"/>
    <col min="4" max="4" width="33.140625" style="12" customWidth="1"/>
    <col min="5" max="5" width="11.7109375" style="17" customWidth="1"/>
    <col min="6" max="6" width="7.8515625" style="17" bestFit="1" customWidth="1"/>
    <col min="7" max="16384" width="9.140625" style="8" customWidth="1"/>
  </cols>
  <sheetData>
    <row r="1" spans="1:8" ht="39.75" customHeight="1">
      <c r="A1" s="90" t="s">
        <v>77</v>
      </c>
      <c r="B1" s="90"/>
      <c r="C1" s="90"/>
      <c r="D1" s="90"/>
      <c r="E1" s="90"/>
      <c r="F1" s="90"/>
      <c r="G1" s="18"/>
      <c r="H1" s="18"/>
    </row>
    <row r="2" spans="2:5" ht="15">
      <c r="B2" s="1"/>
      <c r="C2" s="1"/>
      <c r="D2" s="1"/>
      <c r="E2" s="3"/>
    </row>
    <row r="3" spans="1:8" ht="36.75" customHeight="1">
      <c r="A3" s="91" t="s">
        <v>29</v>
      </c>
      <c r="B3" s="91"/>
      <c r="C3" s="91"/>
      <c r="D3" s="91"/>
      <c r="E3" s="91"/>
      <c r="F3" s="91"/>
      <c r="G3" s="19"/>
      <c r="H3" s="19"/>
    </row>
    <row r="4" spans="2:4" ht="15">
      <c r="B4" s="4"/>
      <c r="C4" s="4"/>
      <c r="D4" s="5"/>
    </row>
    <row r="5" spans="1:8" ht="15" customHeight="1">
      <c r="A5" s="92" t="s">
        <v>26</v>
      </c>
      <c r="B5" s="92"/>
      <c r="C5" s="92"/>
      <c r="D5" s="92"/>
      <c r="E5" s="92"/>
      <c r="F5" s="92"/>
      <c r="G5" s="2"/>
      <c r="H5" s="2"/>
    </row>
    <row r="6" spans="1:8" ht="15" customHeight="1">
      <c r="A6" s="97" t="s">
        <v>10</v>
      </c>
      <c r="B6" s="97"/>
      <c r="C6" s="97"/>
      <c r="D6" s="97"/>
      <c r="E6" s="97"/>
      <c r="F6" s="97"/>
      <c r="G6" s="22"/>
      <c r="H6" s="22"/>
    </row>
    <row r="7" spans="1:8" ht="18" customHeight="1">
      <c r="A7" s="96" t="s">
        <v>25</v>
      </c>
      <c r="B7" s="96"/>
      <c r="C7" s="96"/>
      <c r="D7" s="96"/>
      <c r="E7" s="96"/>
      <c r="F7" s="96"/>
      <c r="G7" s="23"/>
      <c r="H7" s="23"/>
    </row>
    <row r="8" spans="1:8" ht="23.25" customHeight="1">
      <c r="A8" s="95" t="s">
        <v>1</v>
      </c>
      <c r="B8" s="95"/>
      <c r="C8" s="95"/>
      <c r="D8" s="95"/>
      <c r="E8" s="95"/>
      <c r="F8" s="95"/>
      <c r="G8" s="24"/>
      <c r="H8" s="24"/>
    </row>
    <row r="9" spans="1:6" ht="15">
      <c r="A9" s="11"/>
      <c r="B9" s="11"/>
      <c r="C9" s="11"/>
      <c r="D9" s="10"/>
      <c r="E9" s="11"/>
      <c r="F9" s="11"/>
    </row>
    <row r="10" spans="2:7" s="56" customFormat="1" ht="15" customHeight="1">
      <c r="B10" s="109" t="s">
        <v>33</v>
      </c>
      <c r="C10" s="109"/>
      <c r="D10" s="93" t="s">
        <v>32</v>
      </c>
      <c r="E10" s="93"/>
      <c r="F10" s="93"/>
      <c r="G10" s="87"/>
    </row>
    <row r="11" spans="1:6" s="14" customFormat="1" ht="42" customHeight="1">
      <c r="A11" s="13" t="str">
        <f>'[1]рабочий'!A16</f>
        <v>Стартовый №</v>
      </c>
      <c r="B11" s="76" t="s">
        <v>4</v>
      </c>
      <c r="C11" s="13" t="s">
        <v>5</v>
      </c>
      <c r="D11" s="13" t="s">
        <v>6</v>
      </c>
      <c r="E11" s="13" t="s">
        <v>15</v>
      </c>
      <c r="F11" s="13" t="s">
        <v>7</v>
      </c>
    </row>
    <row r="12" spans="1:6" s="14" customFormat="1" ht="47.25" customHeight="1">
      <c r="A12" s="13"/>
      <c r="B12" s="15">
        <v>30</v>
      </c>
      <c r="C12" s="21" t="s">
        <v>76</v>
      </c>
      <c r="D12" s="102" t="s">
        <v>61</v>
      </c>
      <c r="E12" s="16">
        <v>0.0014212962962962964</v>
      </c>
      <c r="F12" s="15">
        <v>1</v>
      </c>
    </row>
    <row r="13" spans="1:6" s="14" customFormat="1" ht="42" customHeight="1">
      <c r="A13" s="13"/>
      <c r="B13" s="15">
        <v>28</v>
      </c>
      <c r="C13" s="21" t="s">
        <v>51</v>
      </c>
      <c r="D13" s="49" t="s">
        <v>52</v>
      </c>
      <c r="E13" s="28">
        <v>0.0015263888888888888</v>
      </c>
      <c r="F13" s="15">
        <v>2</v>
      </c>
    </row>
    <row r="14" spans="1:6" s="14" customFormat="1" ht="51" customHeight="1">
      <c r="A14" s="13"/>
      <c r="B14" s="13">
        <v>23</v>
      </c>
      <c r="C14" s="76" t="s">
        <v>53</v>
      </c>
      <c r="D14" s="49" t="s">
        <v>54</v>
      </c>
      <c r="E14" s="108">
        <v>0.0016175925925925926</v>
      </c>
      <c r="F14" s="15">
        <v>3</v>
      </c>
    </row>
    <row r="15" spans="1:6" s="14" customFormat="1" ht="42" customHeight="1">
      <c r="A15" s="13"/>
      <c r="B15" s="15">
        <v>26</v>
      </c>
      <c r="C15" s="21" t="s">
        <v>59</v>
      </c>
      <c r="D15" s="102" t="s">
        <v>60</v>
      </c>
      <c r="E15" s="16">
        <v>0.0016866898148148147</v>
      </c>
      <c r="F15" s="15">
        <v>4</v>
      </c>
    </row>
    <row r="16" spans="1:6" s="14" customFormat="1" ht="49.5" customHeight="1">
      <c r="A16" s="13"/>
      <c r="B16" s="15">
        <v>32</v>
      </c>
      <c r="C16" s="21" t="s">
        <v>55</v>
      </c>
      <c r="D16" s="102" t="s">
        <v>56</v>
      </c>
      <c r="E16" s="16">
        <v>0.0017758101851851852</v>
      </c>
      <c r="F16" s="15">
        <v>5</v>
      </c>
    </row>
    <row r="17" spans="1:6" s="14" customFormat="1" ht="42" customHeight="1">
      <c r="A17" s="13"/>
      <c r="B17" s="13">
        <v>22</v>
      </c>
      <c r="C17" s="76" t="s">
        <v>64</v>
      </c>
      <c r="D17" s="49" t="s">
        <v>65</v>
      </c>
      <c r="E17" s="108">
        <v>0.0021978009259259255</v>
      </c>
      <c r="F17" s="15">
        <v>6</v>
      </c>
    </row>
    <row r="18" spans="1:6" s="14" customFormat="1" ht="42" customHeight="1">
      <c r="A18" s="13"/>
      <c r="B18" s="15">
        <v>31</v>
      </c>
      <c r="C18" s="70" t="s">
        <v>57</v>
      </c>
      <c r="D18" s="102" t="s">
        <v>58</v>
      </c>
      <c r="E18" s="16">
        <v>0.0026141203703703704</v>
      </c>
      <c r="F18" s="15">
        <v>7</v>
      </c>
    </row>
    <row r="19" spans="1:7" s="14" customFormat="1" ht="42" customHeight="1">
      <c r="A19" s="13"/>
      <c r="B19" s="13">
        <v>25</v>
      </c>
      <c r="C19" s="76" t="s">
        <v>68</v>
      </c>
      <c r="D19" s="49" t="s">
        <v>67</v>
      </c>
      <c r="E19" s="108">
        <v>0.0027604166666666667</v>
      </c>
      <c r="F19" s="15">
        <v>8</v>
      </c>
      <c r="G19" s="8"/>
    </row>
    <row r="20" spans="1:6" s="14" customFormat="1" ht="33.75">
      <c r="A20" s="15">
        <v>1</v>
      </c>
      <c r="B20" s="15">
        <v>35</v>
      </c>
      <c r="C20" s="76" t="s">
        <v>73</v>
      </c>
      <c r="D20" s="49" t="s">
        <v>74</v>
      </c>
      <c r="E20" s="16">
        <v>0.0036778935185185183</v>
      </c>
      <c r="F20" s="15">
        <v>9</v>
      </c>
    </row>
    <row r="21" spans="2:7" ht="45">
      <c r="B21" s="13">
        <v>33</v>
      </c>
      <c r="C21" s="76" t="s">
        <v>75</v>
      </c>
      <c r="D21" s="49" t="s">
        <v>66</v>
      </c>
      <c r="E21" s="108">
        <v>0.0038589120370370374</v>
      </c>
      <c r="F21" s="15">
        <v>10</v>
      </c>
      <c r="G21" s="14"/>
    </row>
    <row r="22" spans="1:6" s="14" customFormat="1" ht="45">
      <c r="A22" s="15">
        <v>3</v>
      </c>
      <c r="B22" s="13">
        <v>27</v>
      </c>
      <c r="C22" s="76" t="s">
        <v>69</v>
      </c>
      <c r="D22" s="49" t="s">
        <v>70</v>
      </c>
      <c r="E22" s="108">
        <v>0.00398912037037037</v>
      </c>
      <c r="F22" s="15">
        <v>11</v>
      </c>
    </row>
    <row r="23" spans="1:6" s="14" customFormat="1" ht="33.75">
      <c r="A23" s="15">
        <v>4</v>
      </c>
      <c r="B23" s="15">
        <v>34</v>
      </c>
      <c r="C23" s="76" t="s">
        <v>62</v>
      </c>
      <c r="D23" s="49" t="s">
        <v>63</v>
      </c>
      <c r="E23" s="16">
        <v>0.00415625</v>
      </c>
      <c r="F23" s="15">
        <v>12</v>
      </c>
    </row>
    <row r="24" spans="1:6" s="14" customFormat="1" ht="33.75">
      <c r="A24" s="15">
        <v>5</v>
      </c>
      <c r="B24" s="15">
        <v>36</v>
      </c>
      <c r="C24" s="76" t="s">
        <v>71</v>
      </c>
      <c r="D24" s="49" t="s">
        <v>72</v>
      </c>
      <c r="E24" s="16">
        <v>0.005516782407407408</v>
      </c>
      <c r="F24" s="15">
        <v>13</v>
      </c>
    </row>
    <row r="25" spans="1:6" s="14" customFormat="1" ht="15">
      <c r="A25" s="15">
        <f>'[1]рабочий'!A23</f>
        <v>8</v>
      </c>
      <c r="B25" s="26"/>
      <c r="C25" s="26"/>
      <c r="D25" s="64"/>
      <c r="E25" s="28"/>
      <c r="F25" s="26"/>
    </row>
    <row r="26" ht="15">
      <c r="C26" s="17" t="s">
        <v>34</v>
      </c>
    </row>
    <row r="28" ht="15">
      <c r="C28" s="17" t="s">
        <v>35</v>
      </c>
    </row>
  </sheetData>
  <sheetProtection/>
  <mergeCells count="8">
    <mergeCell ref="A1:F1"/>
    <mergeCell ref="A3:F3"/>
    <mergeCell ref="A5:F5"/>
    <mergeCell ref="A6:F6"/>
    <mergeCell ref="D10:F10"/>
    <mergeCell ref="A7:F7"/>
    <mergeCell ref="A8:F8"/>
    <mergeCell ref="B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80" zoomScaleNormal="80" zoomScalePageLayoutView="0" workbookViewId="0" topLeftCell="A1">
      <selection activeCell="A8" sqref="A8:F8"/>
    </sheetView>
  </sheetViews>
  <sheetFormatPr defaultColWidth="9.140625" defaultRowHeight="15"/>
  <cols>
    <col min="1" max="1" width="0.9921875" style="17" customWidth="1"/>
    <col min="2" max="2" width="14.00390625" style="113" bestFit="1" customWidth="1"/>
    <col min="3" max="3" width="31.00390625" style="139" customWidth="1"/>
    <col min="4" max="4" width="28.57421875" style="12" customWidth="1"/>
    <col min="5" max="5" width="11.57421875" style="17" customWidth="1"/>
    <col min="6" max="6" width="12.421875" style="17" customWidth="1"/>
    <col min="7" max="7" width="9.140625" style="17" customWidth="1"/>
    <col min="8" max="16384" width="9.140625" style="8" customWidth="1"/>
  </cols>
  <sheetData>
    <row r="1" spans="1:8" ht="39.75" customHeight="1">
      <c r="A1" s="90" t="s">
        <v>77</v>
      </c>
      <c r="B1" s="90"/>
      <c r="C1" s="90"/>
      <c r="D1" s="90"/>
      <c r="E1" s="90"/>
      <c r="F1" s="90"/>
      <c r="G1" s="18"/>
      <c r="H1" s="103"/>
    </row>
    <row r="2" spans="2:8" ht="15">
      <c r="B2" s="1"/>
      <c r="C2" s="133"/>
      <c r="D2" s="1"/>
      <c r="H2" s="103"/>
    </row>
    <row r="3" spans="1:8" ht="36.75" customHeight="1">
      <c r="A3" s="91" t="s">
        <v>29</v>
      </c>
      <c r="B3" s="91"/>
      <c r="C3" s="91"/>
      <c r="D3" s="91"/>
      <c r="E3" s="91"/>
      <c r="F3" s="91"/>
      <c r="G3" s="19"/>
      <c r="H3" s="103"/>
    </row>
    <row r="4" spans="2:8" ht="15.75">
      <c r="B4" s="79"/>
      <c r="C4" s="134"/>
      <c r="D4" s="6"/>
      <c r="G4" s="7"/>
      <c r="H4" s="103"/>
    </row>
    <row r="5" spans="1:8" ht="15" customHeight="1">
      <c r="A5" s="92" t="s">
        <v>26</v>
      </c>
      <c r="B5" s="92"/>
      <c r="C5" s="92"/>
      <c r="D5" s="92"/>
      <c r="E5" s="92"/>
      <c r="F5" s="92"/>
      <c r="G5" s="2"/>
      <c r="H5" s="117"/>
    </row>
    <row r="6" spans="1:8" ht="15" customHeight="1">
      <c r="A6" s="97" t="s">
        <v>10</v>
      </c>
      <c r="B6" s="97"/>
      <c r="C6" s="97"/>
      <c r="D6" s="97"/>
      <c r="E6" s="97"/>
      <c r="F6" s="97"/>
      <c r="G6" s="22"/>
      <c r="H6" s="118"/>
    </row>
    <row r="7" spans="1:8" ht="18" customHeight="1">
      <c r="A7" s="96" t="s">
        <v>0</v>
      </c>
      <c r="B7" s="96"/>
      <c r="C7" s="96"/>
      <c r="D7" s="96"/>
      <c r="E7" s="96"/>
      <c r="F7" s="96"/>
      <c r="G7" s="23"/>
      <c r="H7" s="119"/>
    </row>
    <row r="8" spans="1:8" ht="23.25" customHeight="1">
      <c r="A8" s="95" t="s">
        <v>8</v>
      </c>
      <c r="B8" s="95"/>
      <c r="C8" s="95"/>
      <c r="D8" s="95"/>
      <c r="E8" s="95"/>
      <c r="F8" s="95"/>
      <c r="G8" s="24"/>
      <c r="H8" s="120"/>
    </row>
    <row r="9" spans="2:7" s="56" customFormat="1" ht="14.25">
      <c r="B9" s="109" t="s">
        <v>33</v>
      </c>
      <c r="C9" s="109"/>
      <c r="D9" s="114" t="s">
        <v>32</v>
      </c>
      <c r="E9" s="114"/>
      <c r="F9" s="114"/>
      <c r="G9" s="87"/>
    </row>
    <row r="10" spans="1:6" ht="15.75">
      <c r="A10" s="8"/>
      <c r="B10" s="111" t="s">
        <v>36</v>
      </c>
      <c r="C10" s="135"/>
      <c r="D10" s="44"/>
      <c r="E10" s="44"/>
      <c r="F10" s="44"/>
    </row>
    <row r="11" spans="1:7" s="14" customFormat="1" ht="42" customHeight="1">
      <c r="A11" s="30"/>
      <c r="B11" s="13" t="s">
        <v>4</v>
      </c>
      <c r="C11" s="76" t="s">
        <v>5</v>
      </c>
      <c r="D11" s="13" t="s">
        <v>6</v>
      </c>
      <c r="E11" s="13" t="s">
        <v>15</v>
      </c>
      <c r="F11" s="76" t="s">
        <v>38</v>
      </c>
      <c r="G11" s="66"/>
    </row>
    <row r="12" spans="1:8" s="84" customFormat="1" ht="33.75">
      <c r="A12" s="83"/>
      <c r="B12" s="162">
        <v>23</v>
      </c>
      <c r="C12" s="163" t="s">
        <v>53</v>
      </c>
      <c r="D12" s="106" t="s">
        <v>54</v>
      </c>
      <c r="E12" s="164" t="s">
        <v>81</v>
      </c>
      <c r="F12" s="162"/>
      <c r="G12" s="161"/>
      <c r="H12" s="121"/>
    </row>
    <row r="13" spans="1:8" s="84" customFormat="1" ht="45">
      <c r="A13" s="83"/>
      <c r="B13" s="165">
        <v>28</v>
      </c>
      <c r="C13" s="166" t="s">
        <v>51</v>
      </c>
      <c r="D13" s="106" t="s">
        <v>52</v>
      </c>
      <c r="E13" s="167" t="s">
        <v>82</v>
      </c>
      <c r="F13" s="162"/>
      <c r="G13" s="161"/>
      <c r="H13" s="121"/>
    </row>
    <row r="14" spans="1:8" s="84" customFormat="1" ht="45">
      <c r="A14" s="83"/>
      <c r="B14" s="162">
        <v>32</v>
      </c>
      <c r="C14" s="166" t="s">
        <v>55</v>
      </c>
      <c r="D14" s="47" t="s">
        <v>56</v>
      </c>
      <c r="E14" s="164" t="s">
        <v>83</v>
      </c>
      <c r="F14" s="162"/>
      <c r="G14" s="161"/>
      <c r="H14" s="121"/>
    </row>
    <row r="15" spans="1:8" s="84" customFormat="1" ht="45">
      <c r="A15" s="83"/>
      <c r="B15" s="162">
        <v>26</v>
      </c>
      <c r="C15" s="166" t="s">
        <v>59</v>
      </c>
      <c r="D15" s="47" t="s">
        <v>60</v>
      </c>
      <c r="E15" s="164" t="s">
        <v>84</v>
      </c>
      <c r="F15" s="162"/>
      <c r="G15" s="161"/>
      <c r="H15" s="121"/>
    </row>
    <row r="16" spans="1:8" s="84" customFormat="1" ht="45">
      <c r="A16" s="83"/>
      <c r="B16" s="162">
        <v>22</v>
      </c>
      <c r="C16" s="163" t="s">
        <v>64</v>
      </c>
      <c r="D16" s="106" t="s">
        <v>65</v>
      </c>
      <c r="E16" s="164" t="s">
        <v>85</v>
      </c>
      <c r="F16" s="162"/>
      <c r="G16" s="161"/>
      <c r="H16" s="121"/>
    </row>
    <row r="17" spans="1:8" s="84" customFormat="1" ht="45">
      <c r="A17" s="83"/>
      <c r="B17" s="162">
        <v>31</v>
      </c>
      <c r="C17" s="163" t="s">
        <v>57</v>
      </c>
      <c r="D17" s="47" t="s">
        <v>58</v>
      </c>
      <c r="E17" s="164" t="s">
        <v>86</v>
      </c>
      <c r="F17" s="162"/>
      <c r="G17" s="161"/>
      <c r="H17" s="121"/>
    </row>
    <row r="18" spans="1:8" s="84" customFormat="1" ht="45">
      <c r="A18" s="83"/>
      <c r="B18" s="165">
        <v>25</v>
      </c>
      <c r="C18" s="163" t="s">
        <v>68</v>
      </c>
      <c r="D18" s="106" t="s">
        <v>67</v>
      </c>
      <c r="E18" s="167" t="s">
        <v>87</v>
      </c>
      <c r="F18" s="162"/>
      <c r="G18" s="161"/>
      <c r="H18" s="121"/>
    </row>
    <row r="19" spans="1:8" s="84" customFormat="1" ht="45">
      <c r="A19" s="83"/>
      <c r="B19" s="162">
        <v>36</v>
      </c>
      <c r="C19" s="163" t="s">
        <v>71</v>
      </c>
      <c r="D19" s="106" t="s">
        <v>72</v>
      </c>
      <c r="E19" s="164" t="s">
        <v>88</v>
      </c>
      <c r="F19" s="162">
        <v>9</v>
      </c>
      <c r="H19" s="121"/>
    </row>
    <row r="20" spans="1:8" s="84" customFormat="1" ht="45">
      <c r="A20" s="83"/>
      <c r="B20" s="162">
        <v>34</v>
      </c>
      <c r="C20" s="163" t="s">
        <v>62</v>
      </c>
      <c r="D20" s="106" t="s">
        <v>63</v>
      </c>
      <c r="E20" s="164" t="s">
        <v>89</v>
      </c>
      <c r="F20" s="162">
        <v>10</v>
      </c>
      <c r="H20" s="121"/>
    </row>
    <row r="21" spans="1:8" s="84" customFormat="1" ht="45">
      <c r="A21" s="83"/>
      <c r="B21" s="162">
        <v>27</v>
      </c>
      <c r="C21" s="163" t="s">
        <v>69</v>
      </c>
      <c r="D21" s="106" t="s">
        <v>70</v>
      </c>
      <c r="E21" s="164" t="s">
        <v>90</v>
      </c>
      <c r="F21" s="162">
        <v>12</v>
      </c>
      <c r="H21" s="121"/>
    </row>
    <row r="22" spans="1:6" s="86" customFormat="1" ht="45">
      <c r="A22" s="85"/>
      <c r="B22" s="162">
        <v>35</v>
      </c>
      <c r="C22" s="163" t="s">
        <v>73</v>
      </c>
      <c r="D22" s="106" t="s">
        <v>74</v>
      </c>
      <c r="E22" s="164" t="s">
        <v>91</v>
      </c>
      <c r="F22" s="168">
        <v>11</v>
      </c>
    </row>
    <row r="23" spans="1:6" s="86" customFormat="1" ht="45">
      <c r="A23" s="85"/>
      <c r="B23" s="162">
        <v>33</v>
      </c>
      <c r="C23" s="163" t="s">
        <v>75</v>
      </c>
      <c r="D23" s="106" t="s">
        <v>66</v>
      </c>
      <c r="E23" s="164" t="s">
        <v>92</v>
      </c>
      <c r="F23" s="168">
        <v>13</v>
      </c>
    </row>
    <row r="24" spans="1:7" ht="16.5" thickBot="1">
      <c r="A24" s="8"/>
      <c r="B24" s="147" t="s">
        <v>11</v>
      </c>
      <c r="C24" s="148"/>
      <c r="D24" s="149"/>
      <c r="E24" s="149"/>
      <c r="F24" s="149"/>
      <c r="G24" s="150"/>
    </row>
    <row r="25" spans="1:7" s="14" customFormat="1" ht="42" customHeight="1" thickBot="1">
      <c r="A25" s="30" t="str">
        <f>'[1]рабочий'!A16</f>
        <v>Стартовый №</v>
      </c>
      <c r="B25" s="151" t="s">
        <v>4</v>
      </c>
      <c r="C25" s="152" t="s">
        <v>5</v>
      </c>
      <c r="D25" s="152" t="s">
        <v>6</v>
      </c>
      <c r="E25" s="152" t="s">
        <v>15</v>
      </c>
      <c r="F25" s="153" t="s">
        <v>16</v>
      </c>
      <c r="G25" s="174"/>
    </row>
    <row r="26" spans="1:7" s="14" customFormat="1" ht="45">
      <c r="A26" s="25">
        <v>1</v>
      </c>
      <c r="B26" s="154">
        <v>32</v>
      </c>
      <c r="C26" s="144" t="s">
        <v>55</v>
      </c>
      <c r="D26" s="145" t="s">
        <v>56</v>
      </c>
      <c r="E26" s="155">
        <v>0.001723726851851852</v>
      </c>
      <c r="F26" s="156"/>
      <c r="G26" s="175"/>
    </row>
    <row r="27" spans="1:7" s="14" customFormat="1" ht="45.75" thickBot="1">
      <c r="A27" s="25">
        <v>2</v>
      </c>
      <c r="B27" s="157">
        <v>25</v>
      </c>
      <c r="C27" s="146" t="s">
        <v>68</v>
      </c>
      <c r="D27" s="143" t="s">
        <v>67</v>
      </c>
      <c r="E27" s="158">
        <v>0.0028175925925925925</v>
      </c>
      <c r="F27" s="159">
        <v>8</v>
      </c>
      <c r="G27" s="175"/>
    </row>
    <row r="28" spans="1:7" s="14" customFormat="1" ht="45">
      <c r="A28" s="25">
        <v>3</v>
      </c>
      <c r="B28" s="154">
        <v>28</v>
      </c>
      <c r="C28" s="144" t="s">
        <v>51</v>
      </c>
      <c r="D28" s="141" t="s">
        <v>52</v>
      </c>
      <c r="E28" s="155">
        <v>0.0015579861111111113</v>
      </c>
      <c r="F28" s="156"/>
      <c r="G28" s="175"/>
    </row>
    <row r="29" spans="1:7" s="14" customFormat="1" ht="45.75" thickBot="1">
      <c r="A29" s="29">
        <v>4</v>
      </c>
      <c r="B29" s="157">
        <v>31</v>
      </c>
      <c r="C29" s="146" t="s">
        <v>57</v>
      </c>
      <c r="D29" s="55" t="s">
        <v>58</v>
      </c>
      <c r="E29" s="158">
        <v>0.0021815972222222224</v>
      </c>
      <c r="F29" s="159">
        <v>6</v>
      </c>
      <c r="G29" s="175"/>
    </row>
    <row r="30" spans="1:7" s="14" customFormat="1" ht="33.75">
      <c r="A30" s="45">
        <v>5</v>
      </c>
      <c r="B30" s="154">
        <v>23</v>
      </c>
      <c r="C30" s="140" t="s">
        <v>53</v>
      </c>
      <c r="D30" s="141" t="s">
        <v>54</v>
      </c>
      <c r="E30" s="155">
        <v>0.0015234953703703704</v>
      </c>
      <c r="F30" s="156"/>
      <c r="G30" s="175"/>
    </row>
    <row r="31" spans="1:7" s="14" customFormat="1" ht="45.75" thickBot="1">
      <c r="A31" s="46">
        <v>6</v>
      </c>
      <c r="B31" s="157">
        <v>22</v>
      </c>
      <c r="C31" s="146" t="s">
        <v>64</v>
      </c>
      <c r="D31" s="143" t="s">
        <v>65</v>
      </c>
      <c r="E31" s="158">
        <v>0.0024614583333333333</v>
      </c>
      <c r="F31" s="159">
        <v>7</v>
      </c>
      <c r="G31" s="175"/>
    </row>
    <row r="32" spans="1:7" s="14" customFormat="1" ht="45">
      <c r="A32" s="26"/>
      <c r="B32" s="154">
        <v>30</v>
      </c>
      <c r="C32" s="144" t="s">
        <v>76</v>
      </c>
      <c r="D32" s="145" t="s">
        <v>61</v>
      </c>
      <c r="E32" s="155">
        <v>0.0013818287037037037</v>
      </c>
      <c r="F32" s="156"/>
      <c r="G32" s="175"/>
    </row>
    <row r="33" spans="1:7" s="14" customFormat="1" ht="45.75" thickBot="1">
      <c r="A33" s="26"/>
      <c r="B33" s="157">
        <v>26</v>
      </c>
      <c r="C33" s="142" t="s">
        <v>59</v>
      </c>
      <c r="D33" s="55" t="s">
        <v>60</v>
      </c>
      <c r="E33" s="158">
        <v>0.0017326388888888888</v>
      </c>
      <c r="F33" s="159">
        <v>5</v>
      </c>
      <c r="G33" s="175"/>
    </row>
    <row r="34" spans="1:7" s="14" customFormat="1" ht="15" customHeight="1">
      <c r="A34" s="26"/>
      <c r="B34" s="26"/>
      <c r="C34" s="132"/>
      <c r="D34" s="42"/>
      <c r="E34" s="28"/>
      <c r="F34" s="26"/>
      <c r="G34" s="26"/>
    </row>
    <row r="35" spans="1:7" s="14" customFormat="1" ht="15.75">
      <c r="A35" s="26"/>
      <c r="B35" s="43" t="s">
        <v>12</v>
      </c>
      <c r="C35" s="132"/>
      <c r="D35" s="27"/>
      <c r="E35" s="28"/>
      <c r="F35" s="26"/>
      <c r="G35" s="26"/>
    </row>
    <row r="36" spans="1:7" s="14" customFormat="1" ht="16.5" thickBot="1">
      <c r="A36" s="26"/>
      <c r="B36" s="43"/>
      <c r="C36" s="132"/>
      <c r="D36" s="27"/>
      <c r="E36" s="28"/>
      <c r="F36" s="26"/>
      <c r="G36" s="26"/>
    </row>
    <row r="37" spans="1:7" s="14" customFormat="1" ht="30.75" thickBot="1">
      <c r="A37" s="26"/>
      <c r="B37" s="39" t="s">
        <v>4</v>
      </c>
      <c r="C37" s="131" t="s">
        <v>5</v>
      </c>
      <c r="D37" s="40" t="s">
        <v>6</v>
      </c>
      <c r="E37" s="40" t="s">
        <v>15</v>
      </c>
      <c r="F37" s="41" t="s">
        <v>16</v>
      </c>
      <c r="G37" s="66"/>
    </row>
    <row r="38" spans="1:7" s="14" customFormat="1" ht="33.75">
      <c r="A38" s="25">
        <v>1</v>
      </c>
      <c r="B38" s="128">
        <v>23</v>
      </c>
      <c r="C38" s="122" t="s">
        <v>53</v>
      </c>
      <c r="D38" s="123" t="s">
        <v>54</v>
      </c>
      <c r="E38" s="129">
        <v>0.0016078703703703704</v>
      </c>
      <c r="F38" s="130">
        <v>1</v>
      </c>
      <c r="G38" s="26"/>
    </row>
    <row r="39" spans="1:7" s="14" customFormat="1" ht="45.75" thickBot="1">
      <c r="A39" s="25">
        <v>2</v>
      </c>
      <c r="B39" s="31">
        <v>32</v>
      </c>
      <c r="C39" s="136" t="s">
        <v>55</v>
      </c>
      <c r="D39" s="126" t="s">
        <v>56</v>
      </c>
      <c r="E39" s="33">
        <v>0.001667361111111111</v>
      </c>
      <c r="F39" s="34">
        <v>2</v>
      </c>
      <c r="G39" s="26"/>
    </row>
    <row r="40" spans="1:7" s="14" customFormat="1" ht="45">
      <c r="A40" s="25">
        <v>3</v>
      </c>
      <c r="B40" s="35">
        <v>30</v>
      </c>
      <c r="C40" s="137" t="s">
        <v>76</v>
      </c>
      <c r="D40" s="125" t="s">
        <v>61</v>
      </c>
      <c r="E40" s="37">
        <v>0.0013622685185185185</v>
      </c>
      <c r="F40" s="38">
        <v>1</v>
      </c>
      <c r="G40" s="26"/>
    </row>
    <row r="41" spans="1:7" s="14" customFormat="1" ht="45.75" thickBot="1">
      <c r="A41" s="25">
        <v>4</v>
      </c>
      <c r="B41" s="31">
        <v>28</v>
      </c>
      <c r="C41" s="136" t="s">
        <v>51</v>
      </c>
      <c r="D41" s="67" t="s">
        <v>52</v>
      </c>
      <c r="E41" s="33">
        <v>0.0015866898148148149</v>
      </c>
      <c r="F41" s="34">
        <v>2</v>
      </c>
      <c r="G41" s="26"/>
    </row>
    <row r="42" spans="1:7" s="14" customFormat="1" ht="15">
      <c r="A42" s="26"/>
      <c r="B42" s="26"/>
      <c r="C42" s="132"/>
      <c r="D42" s="27"/>
      <c r="E42" s="28"/>
      <c r="F42" s="26"/>
      <c r="G42" s="26"/>
    </row>
    <row r="43" spans="1:7" s="14" customFormat="1" ht="16.5" thickBot="1">
      <c r="A43" s="26"/>
      <c r="B43" s="43" t="s">
        <v>13</v>
      </c>
      <c r="C43" s="132"/>
      <c r="D43" s="27"/>
      <c r="E43" s="28"/>
      <c r="F43" s="26"/>
      <c r="G43" s="26"/>
    </row>
    <row r="44" spans="1:7" s="14" customFormat="1" ht="30.75" thickBot="1">
      <c r="A44" s="26"/>
      <c r="B44" s="39" t="s">
        <v>4</v>
      </c>
      <c r="C44" s="131" t="s">
        <v>5</v>
      </c>
      <c r="D44" s="40" t="s">
        <v>6</v>
      </c>
      <c r="E44" s="40" t="s">
        <v>15</v>
      </c>
      <c r="F44" s="68" t="s">
        <v>7</v>
      </c>
      <c r="G44" s="26"/>
    </row>
    <row r="45" spans="1:7" s="14" customFormat="1" ht="45">
      <c r="A45" s="25">
        <v>1</v>
      </c>
      <c r="B45" s="35">
        <v>28</v>
      </c>
      <c r="C45" s="137" t="s">
        <v>51</v>
      </c>
      <c r="D45" s="54" t="s">
        <v>52</v>
      </c>
      <c r="E45" s="37">
        <v>0.00158275462962963</v>
      </c>
      <c r="F45" s="38">
        <v>3</v>
      </c>
      <c r="G45" s="26"/>
    </row>
    <row r="46" spans="1:7" s="14" customFormat="1" ht="45.75" thickBot="1">
      <c r="A46" s="25">
        <v>2</v>
      </c>
      <c r="B46" s="31">
        <v>32</v>
      </c>
      <c r="C46" s="136" t="s">
        <v>55</v>
      </c>
      <c r="D46" s="126" t="s">
        <v>56</v>
      </c>
      <c r="E46" s="33">
        <v>0.0018543981481481482</v>
      </c>
      <c r="F46" s="34">
        <v>4</v>
      </c>
      <c r="G46" s="26"/>
    </row>
    <row r="47" spans="1:7" s="14" customFormat="1" ht="15">
      <c r="A47" s="26"/>
      <c r="B47" s="26"/>
      <c r="C47" s="132"/>
      <c r="D47" s="27"/>
      <c r="E47" s="28"/>
      <c r="F47" s="26"/>
      <c r="G47" s="26"/>
    </row>
    <row r="48" spans="1:7" s="14" customFormat="1" ht="16.5" thickBot="1">
      <c r="A48" s="26"/>
      <c r="B48" s="43" t="s">
        <v>14</v>
      </c>
      <c r="C48" s="132"/>
      <c r="D48" s="27"/>
      <c r="E48" s="28"/>
      <c r="F48" s="26"/>
      <c r="G48" s="26"/>
    </row>
    <row r="49" spans="1:7" s="14" customFormat="1" ht="30.75" thickBot="1">
      <c r="A49" s="26"/>
      <c r="B49" s="39" t="s">
        <v>4</v>
      </c>
      <c r="C49" s="131" t="s">
        <v>5</v>
      </c>
      <c r="D49" s="40" t="s">
        <v>6</v>
      </c>
      <c r="E49" s="40" t="s">
        <v>15</v>
      </c>
      <c r="F49" s="68" t="s">
        <v>7</v>
      </c>
      <c r="G49" s="26"/>
    </row>
    <row r="50" spans="1:7" s="14" customFormat="1" ht="45">
      <c r="A50" s="25">
        <v>1</v>
      </c>
      <c r="B50" s="35">
        <v>30</v>
      </c>
      <c r="C50" s="137" t="s">
        <v>76</v>
      </c>
      <c r="D50" s="125" t="s">
        <v>61</v>
      </c>
      <c r="E50" s="37">
        <v>0.001491666666666667</v>
      </c>
      <c r="F50" s="38">
        <v>1</v>
      </c>
      <c r="G50" s="26"/>
    </row>
    <row r="51" spans="1:7" s="14" customFormat="1" ht="34.5" thickBot="1">
      <c r="A51" s="25">
        <v>2</v>
      </c>
      <c r="B51" s="31">
        <v>23</v>
      </c>
      <c r="C51" s="127" t="s">
        <v>93</v>
      </c>
      <c r="D51" s="67" t="s">
        <v>54</v>
      </c>
      <c r="E51" s="33">
        <v>0.0018319444444444444</v>
      </c>
      <c r="F51" s="34">
        <v>2</v>
      </c>
      <c r="G51" s="26"/>
    </row>
    <row r="53" spans="2:7" s="56" customFormat="1" ht="15">
      <c r="B53" s="112"/>
      <c r="C53" s="138" t="s">
        <v>2</v>
      </c>
      <c r="D53" s="63" t="s">
        <v>78</v>
      </c>
      <c r="E53" s="94"/>
      <c r="F53" s="94"/>
      <c r="G53" s="57"/>
    </row>
    <row r="54" spans="2:7" s="56" customFormat="1" ht="15">
      <c r="B54" s="112"/>
      <c r="C54" s="138"/>
      <c r="D54" s="63"/>
      <c r="E54" s="57"/>
      <c r="F54" s="57"/>
      <c r="G54" s="57"/>
    </row>
    <row r="55" spans="2:7" s="56" customFormat="1" ht="15">
      <c r="B55" s="112"/>
      <c r="C55" s="138" t="s">
        <v>3</v>
      </c>
      <c r="D55" s="63" t="s">
        <v>31</v>
      </c>
      <c r="E55" s="57"/>
      <c r="F55" s="57"/>
      <c r="G55" s="57"/>
    </row>
  </sheetData>
  <sheetProtection/>
  <mergeCells count="9">
    <mergeCell ref="D9:F9"/>
    <mergeCell ref="A8:F8"/>
    <mergeCell ref="A7:F7"/>
    <mergeCell ref="A6:F6"/>
    <mergeCell ref="A5:F5"/>
    <mergeCell ref="A3:F3"/>
    <mergeCell ref="A1:F1"/>
    <mergeCell ref="E53:F53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7" sqref="A7:N7"/>
    </sheetView>
  </sheetViews>
  <sheetFormatPr defaultColWidth="8.8515625" defaultRowHeight="15"/>
  <cols>
    <col min="1" max="1" width="11.00390625" style="7" bestFit="1" customWidth="1"/>
    <col min="2" max="2" width="30.140625" style="7" customWidth="1"/>
    <col min="3" max="3" width="35.57421875" style="7" customWidth="1"/>
    <col min="4" max="4" width="13.57421875" style="7" customWidth="1"/>
    <col min="5" max="9" width="3.00390625" style="7" customWidth="1"/>
    <col min="10" max="10" width="3.8515625" style="7" customWidth="1"/>
    <col min="11" max="11" width="9.7109375" style="7" customWidth="1"/>
    <col min="12" max="12" width="11.140625" style="7" customWidth="1"/>
    <col min="13" max="13" width="10.7109375" style="7" customWidth="1"/>
    <col min="14" max="14" width="7.00390625" style="7" bestFit="1" customWidth="1"/>
    <col min="15" max="16384" width="8.8515625" style="7" customWidth="1"/>
  </cols>
  <sheetData>
    <row r="1" spans="1:14" ht="39.75" customHeight="1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2:5" ht="15">
      <c r="B2" s="1"/>
      <c r="C2" s="1"/>
      <c r="D2" s="1"/>
      <c r="E2" s="3"/>
    </row>
    <row r="3" spans="1:14" ht="36.75" customHeight="1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3" ht="15">
      <c r="B4" s="4"/>
      <c r="C4" s="4"/>
    </row>
    <row r="5" spans="1:14" ht="15" customHeight="1">
      <c r="A5" s="92" t="s">
        <v>79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5" customHeight="1">
      <c r="A6" s="97" t="s">
        <v>10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8" customHeight="1">
      <c r="A7" s="96" t="s">
        <v>25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3.25" customHeight="1">
      <c r="A8" s="95" t="s">
        <v>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0" s="8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2:14" s="56" customFormat="1" ht="15" customHeight="1">
      <c r="B10" s="98" t="s">
        <v>33</v>
      </c>
      <c r="C10" s="98"/>
      <c r="D10" s="93" t="s">
        <v>32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s="8" customFormat="1" ht="30">
      <c r="A11" s="13" t="s">
        <v>4</v>
      </c>
      <c r="B11" s="13" t="s">
        <v>5</v>
      </c>
      <c r="C11" s="13" t="s">
        <v>6</v>
      </c>
      <c r="D11" s="69" t="s">
        <v>17</v>
      </c>
      <c r="E11" s="77">
        <v>1</v>
      </c>
      <c r="F11" s="77">
        <v>2</v>
      </c>
      <c r="G11" s="77">
        <v>3</v>
      </c>
      <c r="H11" s="77">
        <v>4</v>
      </c>
      <c r="I11" s="77">
        <v>5</v>
      </c>
      <c r="J11" s="77">
        <v>6</v>
      </c>
      <c r="K11" s="70" t="s">
        <v>23</v>
      </c>
      <c r="L11" s="70" t="s">
        <v>24</v>
      </c>
      <c r="M11" s="70" t="s">
        <v>15</v>
      </c>
      <c r="N11" s="65" t="s">
        <v>7</v>
      </c>
    </row>
    <row r="12" spans="1:14" s="20" customFormat="1" ht="33.75">
      <c r="A12" s="78">
        <v>30</v>
      </c>
      <c r="B12" s="21" t="s">
        <v>76</v>
      </c>
      <c r="C12" s="102" t="s">
        <v>61</v>
      </c>
      <c r="D12" s="51">
        <v>0.0017849537037037035</v>
      </c>
      <c r="E12" s="50">
        <v>5</v>
      </c>
      <c r="F12" s="50">
        <v>5</v>
      </c>
      <c r="G12" s="50">
        <v>5</v>
      </c>
      <c r="H12" s="50">
        <v>5</v>
      </c>
      <c r="I12" s="50">
        <v>5</v>
      </c>
      <c r="J12" s="50">
        <v>0</v>
      </c>
      <c r="K12" s="53">
        <f>SUM(E12:J12)</f>
        <v>25</v>
      </c>
      <c r="L12" s="52">
        <v>0.0002893518518518519</v>
      </c>
      <c r="M12" s="52">
        <f>D12+L12</f>
        <v>0.0020743055555555554</v>
      </c>
      <c r="N12" s="61">
        <v>1</v>
      </c>
    </row>
    <row r="13" spans="1:14" s="20" customFormat="1" ht="33.75">
      <c r="A13" s="15">
        <v>23</v>
      </c>
      <c r="B13" s="76" t="s">
        <v>53</v>
      </c>
      <c r="C13" s="49" t="s">
        <v>54</v>
      </c>
      <c r="D13" s="51">
        <v>0.0026238425925925925</v>
      </c>
      <c r="E13" s="50">
        <v>5</v>
      </c>
      <c r="F13" s="50">
        <v>5</v>
      </c>
      <c r="G13" s="50">
        <v>5</v>
      </c>
      <c r="H13" s="50">
        <v>5</v>
      </c>
      <c r="I13" s="50">
        <v>0</v>
      </c>
      <c r="J13" s="50">
        <v>0</v>
      </c>
      <c r="K13" s="53">
        <f>SUM(E13:J13)</f>
        <v>20</v>
      </c>
      <c r="L13" s="52">
        <v>0.00023148148148148146</v>
      </c>
      <c r="M13" s="52">
        <f>D13+L13</f>
        <v>0.002855324074074074</v>
      </c>
      <c r="N13" s="61">
        <v>2</v>
      </c>
    </row>
    <row r="14" spans="1:14" s="20" customFormat="1" ht="42.75">
      <c r="A14" s="15">
        <v>32</v>
      </c>
      <c r="B14" s="21" t="s">
        <v>55</v>
      </c>
      <c r="C14" s="102" t="s">
        <v>56</v>
      </c>
      <c r="D14" s="51">
        <v>0.0024818287037037035</v>
      </c>
      <c r="E14" s="50">
        <v>5</v>
      </c>
      <c r="F14" s="50">
        <v>0</v>
      </c>
      <c r="G14" s="50">
        <v>50</v>
      </c>
      <c r="H14" s="50">
        <v>50</v>
      </c>
      <c r="I14" s="50">
        <v>50</v>
      </c>
      <c r="J14" s="50">
        <v>5</v>
      </c>
      <c r="K14" s="53">
        <f>SUM(E14:J14)</f>
        <v>160</v>
      </c>
      <c r="L14" s="52">
        <v>0.0016203703703703703</v>
      </c>
      <c r="M14" s="52">
        <f>D14+L14</f>
        <v>0.004102199074074074</v>
      </c>
      <c r="N14" s="61">
        <v>3</v>
      </c>
    </row>
    <row r="15" spans="1:14" s="20" customFormat="1" ht="45">
      <c r="A15" s="15">
        <v>22</v>
      </c>
      <c r="B15" s="76" t="s">
        <v>64</v>
      </c>
      <c r="C15" s="49" t="s">
        <v>65</v>
      </c>
      <c r="D15" s="51">
        <v>0.003310995370370371</v>
      </c>
      <c r="E15" s="50">
        <v>5</v>
      </c>
      <c r="F15" s="50">
        <v>5</v>
      </c>
      <c r="G15" s="50">
        <v>5</v>
      </c>
      <c r="H15" s="50">
        <v>50</v>
      </c>
      <c r="I15" s="50">
        <v>50</v>
      </c>
      <c r="J15" s="50">
        <v>50</v>
      </c>
      <c r="K15" s="53">
        <f>SUM(E15:J15)</f>
        <v>165</v>
      </c>
      <c r="L15" s="52">
        <v>0.0019097222222222222</v>
      </c>
      <c r="M15" s="52">
        <f>D15+L15</f>
        <v>0.005220717592592593</v>
      </c>
      <c r="N15" s="61">
        <v>4</v>
      </c>
    </row>
    <row r="16" spans="1:14" s="20" customFormat="1" ht="33.75">
      <c r="A16" s="78">
        <v>35</v>
      </c>
      <c r="B16" s="88" t="s">
        <v>73</v>
      </c>
      <c r="C16" s="89" t="s">
        <v>74</v>
      </c>
      <c r="D16" s="51">
        <v>0.005078240740740741</v>
      </c>
      <c r="E16" s="50">
        <v>0</v>
      </c>
      <c r="F16" s="50">
        <v>50</v>
      </c>
      <c r="G16" s="50">
        <v>50</v>
      </c>
      <c r="H16" s="50">
        <v>5</v>
      </c>
      <c r="I16" s="50">
        <v>50</v>
      </c>
      <c r="J16" s="50">
        <v>50</v>
      </c>
      <c r="K16" s="53">
        <f>SUM(E16:J16)</f>
        <v>205</v>
      </c>
      <c r="L16" s="52">
        <v>0.002372685185185185</v>
      </c>
      <c r="M16" s="52">
        <f>D16+L16</f>
        <v>0.007450925925925926</v>
      </c>
      <c r="N16" s="61">
        <v>5</v>
      </c>
    </row>
    <row r="17" spans="1:14" s="20" customFormat="1" ht="45">
      <c r="A17" s="15">
        <v>33</v>
      </c>
      <c r="B17" s="76" t="s">
        <v>75</v>
      </c>
      <c r="C17" s="49" t="s">
        <v>66</v>
      </c>
      <c r="D17" s="51">
        <v>0.006458333333333333</v>
      </c>
      <c r="E17" s="50">
        <v>5</v>
      </c>
      <c r="F17" s="50">
        <v>50</v>
      </c>
      <c r="G17" s="50">
        <v>50</v>
      </c>
      <c r="H17" s="50">
        <v>50</v>
      </c>
      <c r="I17" s="50">
        <v>50</v>
      </c>
      <c r="J17" s="50">
        <v>50</v>
      </c>
      <c r="K17" s="53">
        <f>SUM(E17:J17)</f>
        <v>255</v>
      </c>
      <c r="L17" s="52">
        <v>0.002951388888888889</v>
      </c>
      <c r="M17" s="52">
        <f>D17+L17</f>
        <v>0.009409722222222222</v>
      </c>
      <c r="N17" s="61">
        <v>6</v>
      </c>
    </row>
    <row r="19" spans="1:3" s="72" customFormat="1" ht="14.25">
      <c r="A19" s="100"/>
      <c r="B19" s="100"/>
      <c r="C19" s="71"/>
    </row>
    <row r="20" spans="3:6" s="56" customFormat="1" ht="28.5" customHeight="1">
      <c r="C20" s="62" t="s">
        <v>2</v>
      </c>
      <c r="D20" s="99" t="s">
        <v>30</v>
      </c>
      <c r="E20" s="99"/>
      <c r="F20" s="99"/>
    </row>
    <row r="21" spans="3:6" s="56" customFormat="1" ht="14.25">
      <c r="C21" s="62"/>
      <c r="D21" s="63"/>
      <c r="E21" s="57"/>
      <c r="F21" s="57"/>
    </row>
    <row r="22" spans="3:6" s="56" customFormat="1" ht="28.5" customHeight="1">
      <c r="C22" s="62" t="s">
        <v>3</v>
      </c>
      <c r="D22" s="99" t="s">
        <v>31</v>
      </c>
      <c r="E22" s="99"/>
      <c r="F22" s="99"/>
    </row>
    <row r="23" spans="1:6" s="8" customFormat="1" ht="15">
      <c r="A23" s="17"/>
      <c r="B23" s="17"/>
      <c r="C23" s="17"/>
      <c r="D23" s="12"/>
      <c r="E23" s="17"/>
      <c r="F23" s="17"/>
    </row>
  </sheetData>
  <sheetProtection/>
  <mergeCells count="11">
    <mergeCell ref="A19:B19"/>
    <mergeCell ref="A3:N3"/>
    <mergeCell ref="A1:N1"/>
    <mergeCell ref="D10:N10"/>
    <mergeCell ref="D20:F20"/>
    <mergeCell ref="A6:N6"/>
    <mergeCell ref="A5:N5"/>
    <mergeCell ref="B10:C10"/>
    <mergeCell ref="A8:N8"/>
    <mergeCell ref="A7:N7"/>
    <mergeCell ref="D22:F22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70" r:id="rId1"/>
  <ignoredErrors>
    <ignoredError sqref="K12 K16:K17 K15 K13:K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8" sqref="A8:N8"/>
    </sheetView>
  </sheetViews>
  <sheetFormatPr defaultColWidth="8.8515625" defaultRowHeight="15"/>
  <cols>
    <col min="1" max="1" width="11.00390625" style="7" bestFit="1" customWidth="1"/>
    <col min="2" max="2" width="30.140625" style="7" customWidth="1"/>
    <col min="3" max="3" width="35.57421875" style="7" customWidth="1"/>
    <col min="4" max="4" width="13.57421875" style="7" customWidth="1"/>
    <col min="5" max="9" width="3.00390625" style="7" customWidth="1"/>
    <col min="10" max="10" width="3.8515625" style="7" customWidth="1"/>
    <col min="11" max="11" width="9.7109375" style="7" customWidth="1"/>
    <col min="12" max="12" width="11.140625" style="7" customWidth="1"/>
    <col min="13" max="13" width="10.7109375" style="7" customWidth="1"/>
    <col min="14" max="14" width="7.00390625" style="7" bestFit="1" customWidth="1"/>
    <col min="15" max="16384" width="8.8515625" style="7" customWidth="1"/>
  </cols>
  <sheetData>
    <row r="1" spans="1:14" ht="39.75" customHeight="1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2:5" ht="15">
      <c r="B2" s="1"/>
      <c r="C2" s="1"/>
      <c r="D2" s="1"/>
      <c r="E2" s="3"/>
    </row>
    <row r="3" spans="1:14" ht="36.75" customHeight="1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3" ht="15">
      <c r="B4" s="79"/>
      <c r="C4" s="79"/>
    </row>
    <row r="5" spans="1:14" ht="15" customHeight="1">
      <c r="A5" s="92" t="s">
        <v>80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5" customHeight="1">
      <c r="A6" s="97" t="s">
        <v>10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8" customHeight="1">
      <c r="A7" s="96" t="s">
        <v>25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23.25" customHeight="1">
      <c r="A8" s="95" t="s">
        <v>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0" s="8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2:14" s="56" customFormat="1" ht="15" customHeight="1">
      <c r="B10" s="98" t="s">
        <v>33</v>
      </c>
      <c r="C10" s="98"/>
      <c r="D10" s="93" t="s">
        <v>32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s="8" customFormat="1" ht="30">
      <c r="A11" s="13" t="s">
        <v>4</v>
      </c>
      <c r="B11" s="13" t="s">
        <v>5</v>
      </c>
      <c r="C11" s="13" t="s">
        <v>6</v>
      </c>
      <c r="D11" s="69" t="s">
        <v>17</v>
      </c>
      <c r="E11" s="77">
        <v>1</v>
      </c>
      <c r="F11" s="77">
        <v>2</v>
      </c>
      <c r="G11" s="77">
        <v>3</v>
      </c>
      <c r="H11" s="77">
        <v>4</v>
      </c>
      <c r="I11" s="77">
        <v>5</v>
      </c>
      <c r="J11" s="77">
        <v>6</v>
      </c>
      <c r="K11" s="70" t="s">
        <v>23</v>
      </c>
      <c r="L11" s="70" t="s">
        <v>24</v>
      </c>
      <c r="M11" s="70" t="s">
        <v>15</v>
      </c>
      <c r="N11" s="65" t="s">
        <v>7</v>
      </c>
    </row>
    <row r="12" spans="1:14" s="20" customFormat="1" ht="33.75">
      <c r="A12" s="78">
        <v>28</v>
      </c>
      <c r="B12" s="21" t="s">
        <v>51</v>
      </c>
      <c r="C12" s="49" t="s">
        <v>52</v>
      </c>
      <c r="D12" s="51">
        <v>0.002051388888888889</v>
      </c>
      <c r="E12" s="50">
        <v>5</v>
      </c>
      <c r="F12" s="50">
        <v>0</v>
      </c>
      <c r="G12" s="50">
        <v>5</v>
      </c>
      <c r="H12" s="50">
        <v>5</v>
      </c>
      <c r="I12" s="50">
        <v>0</v>
      </c>
      <c r="J12" s="50">
        <v>0</v>
      </c>
      <c r="K12" s="53">
        <f>SUM(E12:J12)</f>
        <v>15</v>
      </c>
      <c r="L12" s="52">
        <v>0.00017361111111111112</v>
      </c>
      <c r="M12" s="52">
        <f>D12+L12</f>
        <v>0.002225</v>
      </c>
      <c r="N12" s="61">
        <v>1</v>
      </c>
    </row>
    <row r="13" spans="1:14" s="20" customFormat="1" ht="33.75">
      <c r="A13" s="78">
        <v>26</v>
      </c>
      <c r="B13" s="21" t="s">
        <v>59</v>
      </c>
      <c r="C13" s="102" t="s">
        <v>60</v>
      </c>
      <c r="D13" s="51">
        <v>0.0024085648148148148</v>
      </c>
      <c r="E13" s="50">
        <v>5</v>
      </c>
      <c r="F13" s="50">
        <v>5</v>
      </c>
      <c r="G13" s="50">
        <v>5</v>
      </c>
      <c r="H13" s="50">
        <v>5</v>
      </c>
      <c r="I13" s="50">
        <v>5</v>
      </c>
      <c r="J13" s="50">
        <v>5</v>
      </c>
      <c r="K13" s="53">
        <f>SUM(E13:J13)</f>
        <v>30</v>
      </c>
      <c r="L13" s="52">
        <v>0.00034722222222222224</v>
      </c>
      <c r="M13" s="52">
        <f>D13+L13</f>
        <v>0.002755787037037037</v>
      </c>
      <c r="N13" s="61">
        <v>2</v>
      </c>
    </row>
    <row r="14" spans="1:14" s="20" customFormat="1" ht="33.75">
      <c r="A14" s="15">
        <v>34</v>
      </c>
      <c r="B14" s="76" t="s">
        <v>62</v>
      </c>
      <c r="C14" s="49" t="s">
        <v>63</v>
      </c>
      <c r="D14" s="51">
        <v>0.0033935185185185184</v>
      </c>
      <c r="E14" s="50">
        <v>5</v>
      </c>
      <c r="F14" s="50">
        <v>50</v>
      </c>
      <c r="G14" s="50">
        <v>5</v>
      </c>
      <c r="H14" s="50">
        <v>5</v>
      </c>
      <c r="I14" s="50">
        <v>5</v>
      </c>
      <c r="J14" s="50">
        <v>5</v>
      </c>
      <c r="K14" s="53">
        <f>SUM(E14:J14)</f>
        <v>75</v>
      </c>
      <c r="L14" s="52">
        <v>0.0008680555555555555</v>
      </c>
      <c r="M14" s="52">
        <f>D14+L14</f>
        <v>0.004261574074074074</v>
      </c>
      <c r="N14" s="61">
        <v>3</v>
      </c>
    </row>
    <row r="15" spans="1:14" s="20" customFormat="1" ht="33.75">
      <c r="A15" s="15">
        <v>31</v>
      </c>
      <c r="B15" s="70" t="s">
        <v>57</v>
      </c>
      <c r="C15" s="102" t="s">
        <v>58</v>
      </c>
      <c r="D15" s="51">
        <v>0.002701736111111111</v>
      </c>
      <c r="E15" s="50">
        <v>5</v>
      </c>
      <c r="F15" s="50">
        <v>50</v>
      </c>
      <c r="G15" s="50">
        <v>50</v>
      </c>
      <c r="H15" s="50">
        <v>50</v>
      </c>
      <c r="I15" s="50">
        <v>50</v>
      </c>
      <c r="J15" s="50">
        <v>0</v>
      </c>
      <c r="K15" s="53">
        <f>SUM(E15:J15)</f>
        <v>205</v>
      </c>
      <c r="L15" s="52">
        <v>0.002372685185185185</v>
      </c>
      <c r="M15" s="52">
        <f>D15+L15</f>
        <v>0.005074421296296296</v>
      </c>
      <c r="N15" s="61">
        <v>4</v>
      </c>
    </row>
    <row r="16" spans="1:14" s="20" customFormat="1" ht="33.75">
      <c r="A16" s="15">
        <v>36</v>
      </c>
      <c r="B16" s="76" t="s">
        <v>71</v>
      </c>
      <c r="C16" s="49" t="s">
        <v>72</v>
      </c>
      <c r="D16" s="52">
        <v>0.004013194444444444</v>
      </c>
      <c r="E16" s="50">
        <v>5</v>
      </c>
      <c r="F16" s="50">
        <v>50</v>
      </c>
      <c r="G16" s="50">
        <v>50</v>
      </c>
      <c r="H16" s="50">
        <v>50</v>
      </c>
      <c r="I16" s="50">
        <v>50</v>
      </c>
      <c r="J16" s="50">
        <v>5</v>
      </c>
      <c r="K16" s="53">
        <f>SUM(E16:J16)</f>
        <v>210</v>
      </c>
      <c r="L16" s="52">
        <v>0.0024305555555555556</v>
      </c>
      <c r="M16" s="52">
        <f>D16+L16</f>
        <v>0.00644375</v>
      </c>
      <c r="N16" s="61">
        <v>5</v>
      </c>
    </row>
    <row r="18" spans="1:3" s="72" customFormat="1" ht="14.25">
      <c r="A18" s="100"/>
      <c r="B18" s="100"/>
      <c r="C18" s="71"/>
    </row>
    <row r="19" spans="3:8" s="56" customFormat="1" ht="28.5" customHeight="1">
      <c r="C19" s="62" t="s">
        <v>2</v>
      </c>
      <c r="D19" s="99" t="s">
        <v>78</v>
      </c>
      <c r="E19" s="99"/>
      <c r="F19" s="99"/>
      <c r="G19" s="99"/>
      <c r="H19" s="99"/>
    </row>
    <row r="20" spans="3:6" s="56" customFormat="1" ht="14.25">
      <c r="C20" s="62"/>
      <c r="D20" s="63"/>
      <c r="E20" s="57"/>
      <c r="F20" s="57"/>
    </row>
    <row r="21" spans="3:7" s="56" customFormat="1" ht="28.5" customHeight="1">
      <c r="C21" s="62" t="s">
        <v>3</v>
      </c>
      <c r="D21" s="99" t="s">
        <v>31</v>
      </c>
      <c r="E21" s="99"/>
      <c r="F21" s="99"/>
      <c r="G21" s="99"/>
    </row>
    <row r="22" spans="1:6" s="8" customFormat="1" ht="15">
      <c r="A22" s="17"/>
      <c r="B22" s="17"/>
      <c r="C22" s="17"/>
      <c r="D22" s="12"/>
      <c r="E22" s="17"/>
      <c r="F22" s="17"/>
    </row>
  </sheetData>
  <sheetProtection/>
  <mergeCells count="11">
    <mergeCell ref="B10:C10"/>
    <mergeCell ref="D10:N10"/>
    <mergeCell ref="A18:B18"/>
    <mergeCell ref="D19:H19"/>
    <mergeCell ref="D21:G21"/>
    <mergeCell ref="A1:N1"/>
    <mergeCell ref="A3:N3"/>
    <mergeCell ref="A5:N5"/>
    <mergeCell ref="A6:N6"/>
    <mergeCell ref="A7:N7"/>
    <mergeCell ref="A8:N8"/>
  </mergeCells>
  <printOptions/>
  <pageMargins left="0.7" right="0.7" top="0.75" bottom="0.75" header="0.3" footer="0.3"/>
  <pageSetup orientation="portrait" paperSize="9"/>
  <ignoredErrors>
    <ignoredError sqref="K12:K13 K16 K14: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2014-10-07T10:10:16Z</dcterms:modified>
  <cp:category/>
  <cp:version/>
  <cp:contentType/>
  <cp:contentStatus/>
</cp:coreProperties>
</file>