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906" activeTab="3"/>
  </bookViews>
  <sheets>
    <sheet name="Квалификация юю" sheetId="1" r:id="rId1"/>
    <sheet name="Параллельный спринт  ЮЮ" sheetId="2" r:id="rId2"/>
    <sheet name="Слалом юю" sheetId="3" r:id="rId3"/>
    <sheet name="Многоборье юю" sheetId="4" r:id="rId4"/>
    <sheet name="Квалификация юд" sheetId="5" r:id="rId5"/>
    <sheet name="Параллельный спринт ЮД" sheetId="6" r:id="rId6"/>
    <sheet name="Слалом ЮД" sheetId="7" r:id="rId7"/>
    <sheet name="Многоборье ЮД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<sst xmlns="http://schemas.openxmlformats.org/spreadsheetml/2006/main" count="499" uniqueCount="175">
  <si>
    <t>Протокол результатов</t>
  </si>
  <si>
    <t>Квалификационный заезд</t>
  </si>
  <si>
    <t>Главный секретарь</t>
  </si>
  <si>
    <t>Главный судья</t>
  </si>
  <si>
    <t>№ команды</t>
  </si>
  <si>
    <t>Команда</t>
  </si>
  <si>
    <t>Состав команды</t>
  </si>
  <si>
    <t>Место</t>
  </si>
  <si>
    <t>Параллельный спринт</t>
  </si>
  <si>
    <t>Слалом</t>
  </si>
  <si>
    <t>Класс судов R6</t>
  </si>
  <si>
    <t>1/4 финала</t>
  </si>
  <si>
    <t>Финал Б</t>
  </si>
  <si>
    <t>Финал А</t>
  </si>
  <si>
    <t>Результат</t>
  </si>
  <si>
    <t>Место в заезде</t>
  </si>
  <si>
    <t>Время на дистанции</t>
  </si>
  <si>
    <t>1</t>
  </si>
  <si>
    <t>2</t>
  </si>
  <si>
    <t>3</t>
  </si>
  <si>
    <t>4</t>
  </si>
  <si>
    <t>5</t>
  </si>
  <si>
    <t>Сумма штрафов</t>
  </si>
  <si>
    <t>Штрафное время</t>
  </si>
  <si>
    <t>Протокол  результатов</t>
  </si>
  <si>
    <t>Группа юноши/девушки</t>
  </si>
  <si>
    <t>Группа юниоры/юниорки</t>
  </si>
  <si>
    <t xml:space="preserve">Место </t>
  </si>
  <si>
    <t xml:space="preserve">Открытое первенство Колпинского района по рафтингу </t>
  </si>
  <si>
    <t>26 апреля 2015</t>
  </si>
  <si>
    <t>Отдел физической культуры, спорта и молодежной политики администрации Колпинского района Санкт-Петербурга 
 ГБОУ школа №456 Колпинского района Санкт-Петербурга
Федерация рафтинга Санкт-Петербурга</t>
  </si>
  <si>
    <t>Яковлева Е.Г.</t>
  </si>
  <si>
    <t>Опутникова В.П.</t>
  </si>
  <si>
    <t>Отдел физической культуры, спорта и молодежной политики администрации 
Колпинского района Санкт-Петербурга 
 ГБОУ школа №456 Колпинского района Санкт-Петербурга
Федерация рафтинга Санкт-Петербурга</t>
  </si>
  <si>
    <t>Отдел физической культуры, спорта и молодежной политики администрации
Колпинского района Санкт-Петербурга 
 ГБОУ школа №456 Колпинского района Санкт-Петербурга
Федерация рафтинга Санкт-Петербурга</t>
  </si>
  <si>
    <t>Яковлева Е.Л.</t>
  </si>
  <si>
    <t>Резников Андрей, Леонов Егор, Марков Михаил, Трофименко Александр, Пятиконов Кирилл, Грицюк Александр</t>
  </si>
  <si>
    <t>Коврижных Дмитрий, Сысоев Антон, Либеров Иван, Калинина Мария, Житкова Екатерина, Михайлова Валерия</t>
  </si>
  <si>
    <t>Кривчин Дмитрий, Акилов Александр, Чернилин Артур, Никитин Максим, Белов Евгений, Белов Александр</t>
  </si>
  <si>
    <t>Стальмаков Александр, Черепанов Гоша, Гусев Владимир, Крапивин Всеволод, Горелов Андрей, Пекшев Андрей</t>
  </si>
  <si>
    <t>Мякинькин Максим, Илюкевич Денис, Тугунов Дмитрий, Орлов Алексей, Абрамов Артем, Романов Артем</t>
  </si>
  <si>
    <t>Шкипарев Егор, Анисимов Даниил, Ненашев Владислав, Мякинький Виталий, Торопин Кирилл, Мотьянов Сергей</t>
  </si>
  <si>
    <t>Ободов Антон, Жичиков Павел, Осипов Кирилл, Тупяков Даниил, Мальцев Егор, Мужиков Евгений</t>
  </si>
  <si>
    <t>Абрамов Артем, Григорьев Егор, Татарников Максим, Шубин Влад, Куфтырев Александр, Хромова Екатерина</t>
  </si>
  <si>
    <t>Абрамов Артем, Григорьев Егор, Татарников Максим, Шубин Влад, Куфтырев Александр, Дегтярева Анастасия</t>
  </si>
  <si>
    <t>Зинкевич Игорь, Иванов Василий, Кузнецов Роман, Поляков Арсений, Сенников Иван, Степанов Матвей</t>
  </si>
  <si>
    <t>Мухин Корней, Солнцев Степан, Курбан -Заде Надыр, Никитин Кирилл, Троян Александра, Ильченко Артем</t>
  </si>
  <si>
    <t>Б/н</t>
  </si>
  <si>
    <t>Бахвалов Евгений, Горюнов Алексей, Затягайлов Сергей, Корзин Андрей, Портнов Иван, Сингхал Дмитрий</t>
  </si>
  <si>
    <t>Мухин Корней, Солнцев Степан, Курбан - Заде Надыр, Никитин Кирилл, Троян Александра, Ильченко Артем</t>
  </si>
  <si>
    <t>Дудков Максим, Иванов Евгений, Костиков Андрей, Кузьмин Геннадий, Малахов Дмитрий, Любашевский Сергей</t>
  </si>
  <si>
    <t>Банишев Иван, Веренич Роман, Наркевич Кирилл, Пнюшков Александр, Крюков Александр, Иванов Олег</t>
  </si>
  <si>
    <t>Банишев Иван, Веренич Роман, Наркевич Кирилл, Пнюшков Александр, Крюков Александр, Катенко Даниил</t>
  </si>
  <si>
    <t>Лыгина Мария, Аристархова Дарина, Головкина Валентина, Чуйнышева Светлана, Голод Алина, Орова Александра</t>
  </si>
  <si>
    <t>4 (П)</t>
  </si>
  <si>
    <t>1 (П)</t>
  </si>
  <si>
    <t>10 (П)</t>
  </si>
  <si>
    <t>5 (П)</t>
  </si>
  <si>
    <t>3 (П)</t>
  </si>
  <si>
    <t>11 (П)</t>
  </si>
  <si>
    <t xml:space="preserve"> Предварительный протокол результатов</t>
  </si>
  <si>
    <t>12 (П)</t>
  </si>
  <si>
    <t>5:11,09</t>
  </si>
  <si>
    <t>6:10,56</t>
  </si>
  <si>
    <t>4:54,55</t>
  </si>
  <si>
    <t>8:10,37</t>
  </si>
  <si>
    <t>7:15,16</t>
  </si>
  <si>
    <t>6:16,93</t>
  </si>
  <si>
    <t>8  (П)</t>
  </si>
  <si>
    <t>4  (П)</t>
  </si>
  <si>
    <t>4:00,95</t>
  </si>
  <si>
    <t>4:20,63</t>
  </si>
  <si>
    <t>4:02,11</t>
  </si>
  <si>
    <t>3:49,80</t>
  </si>
  <si>
    <t>5:03,04</t>
  </si>
  <si>
    <t>4:02,75</t>
  </si>
  <si>
    <t>4:17,50</t>
  </si>
  <si>
    <t>3:43,64</t>
  </si>
  <si>
    <t>4:08,28</t>
  </si>
  <si>
    <t>7</t>
  </si>
  <si>
    <t>6</t>
  </si>
  <si>
    <t>8 (П)</t>
  </si>
  <si>
    <t>4:21,68</t>
  </si>
  <si>
    <t>5:39,23</t>
  </si>
  <si>
    <t>3:59,37</t>
  </si>
  <si>
    <t>4:44,21</t>
  </si>
  <si>
    <t>11  (П)</t>
  </si>
  <si>
    <t>не состоялся</t>
  </si>
  <si>
    <t>3:55,05</t>
  </si>
  <si>
    <t>4:19,78</t>
  </si>
  <si>
    <t>4:04,16</t>
  </si>
  <si>
    <t>3:50,53</t>
  </si>
  <si>
    <t>3:46,91</t>
  </si>
  <si>
    <t>3:44,97</t>
  </si>
  <si>
    <t>4:40,77</t>
  </si>
  <si>
    <t>3:42,23</t>
  </si>
  <si>
    <t>4:06,32</t>
  </si>
  <si>
    <t>4:28,55</t>
  </si>
  <si>
    <t>4:33,14</t>
  </si>
  <si>
    <t>5:51,21</t>
  </si>
  <si>
    <t>4:30,39</t>
  </si>
  <si>
    <t>4:36,30</t>
  </si>
  <si>
    <t>5:17,39</t>
  </si>
  <si>
    <t>5:43,36</t>
  </si>
  <si>
    <t>6:01,55</t>
  </si>
  <si>
    <t>6:38,53</t>
  </si>
  <si>
    <t>7:48,55</t>
  </si>
  <si>
    <t>Многоборье</t>
  </si>
  <si>
    <t>Очки за параллельный спринт</t>
  </si>
  <si>
    <t>Очки за слалом</t>
  </si>
  <si>
    <t>Очки за квалификацию</t>
  </si>
  <si>
    <t>СУММА ОЧКОВ</t>
  </si>
  <si>
    <t>МЕСТО</t>
  </si>
  <si>
    <t>100</t>
  </si>
  <si>
    <t>95</t>
  </si>
  <si>
    <t>90</t>
  </si>
  <si>
    <t>85</t>
  </si>
  <si>
    <t>80</t>
  </si>
  <si>
    <t>75</t>
  </si>
  <si>
    <t>70</t>
  </si>
  <si>
    <t>4:05,93</t>
  </si>
  <si>
    <t>4:03,88</t>
  </si>
  <si>
    <t>Санкт-Петербург, разлив реки Ижора</t>
  </si>
  <si>
    <t>00:02:05</t>
  </si>
  <si>
    <t>00:00:10</t>
  </si>
  <si>
    <t>00:04:30</t>
  </si>
  <si>
    <t>00:01:45</t>
  </si>
  <si>
    <t>00:05:55</t>
  </si>
  <si>
    <t>00:02:40</t>
  </si>
  <si>
    <t>00:02:50</t>
  </si>
  <si>
    <t>00:00:15</t>
  </si>
  <si>
    <t>00:00:05</t>
  </si>
  <si>
    <t>00:00:00</t>
  </si>
  <si>
    <t>00:08:37</t>
  </si>
  <si>
    <t>00:10:07</t>
  </si>
  <si>
    <t>00:11:22</t>
  </si>
  <si>
    <t>00:12:06</t>
  </si>
  <si>
    <t>00:06:55</t>
  </si>
  <si>
    <t>00:06:53</t>
  </si>
  <si>
    <t>00:06:42</t>
  </si>
  <si>
    <t>00:11:28</t>
  </si>
  <si>
    <t>00:13:06</t>
  </si>
  <si>
    <t>00:12:57</t>
  </si>
  <si>
    <t>00:05:57</t>
  </si>
  <si>
    <t>00:05:44</t>
  </si>
  <si>
    <t>00:06:39</t>
  </si>
  <si>
    <t>00:06:45</t>
  </si>
  <si>
    <t>00:05:48</t>
  </si>
  <si>
    <t>00:07:10</t>
  </si>
  <si>
    <t>00:08:07</t>
  </si>
  <si>
    <t>00:07:14</t>
  </si>
  <si>
    <t>00:01:00</t>
  </si>
  <si>
    <t>00:03:00</t>
  </si>
  <si>
    <t>Свирь ГБОУ "Балтийский берег"</t>
  </si>
  <si>
    <t>Свирь 
ГБОУ "Балтийский берег"</t>
  </si>
  <si>
    <t>ФМЛ №30 ГБОУ "Балтийский берег"</t>
  </si>
  <si>
    <t>ФМЛ №30 ГБОУ "Балтийский берег" - СЮТур</t>
  </si>
  <si>
    <t>ШСК "Рекорд" ГБОУ школа 456 Колпинского района</t>
  </si>
  <si>
    <t>МТФ "Китеж Плюс" Приморского района</t>
  </si>
  <si>
    <t>Онежка ГБОУ "Балтийский Берег"</t>
  </si>
  <si>
    <t>ОДОД школы № 520 Колпинского района</t>
  </si>
  <si>
    <t>ФМЛ №30 
ГБОУ "Балтийский берег"</t>
  </si>
  <si>
    <t>ШСК "Рекорд" 
ГБОУ школа 456
 Колпинского района</t>
  </si>
  <si>
    <t>МТФ "Китеж Плюс" 
Приморского района</t>
  </si>
  <si>
    <t>Онежка
ГБОУ "Балтийский Берег"</t>
  </si>
  <si>
    <t xml:space="preserve">Место в заезде </t>
  </si>
  <si>
    <t>СДЮСШОР по гребле  Колпинского района</t>
  </si>
  <si>
    <t>1/2 финала</t>
  </si>
  <si>
    <t xml:space="preserve">Место в заезде  </t>
  </si>
  <si>
    <t>СДЮСШОР по гребле 1  Колпинского района</t>
  </si>
  <si>
    <t>Вьюн ГБОУ "Балтийский берег"</t>
  </si>
  <si>
    <t>ГБОУ школа № 461 Колпинского района</t>
  </si>
  <si>
    <t>СДЮСШОР по гребле 2 Колпинского района</t>
  </si>
  <si>
    <t>"Веселые пупырки" ГБОУ "Балтийский берег"</t>
  </si>
  <si>
    <t>СДЮСШОР по гребле 3 Колпинского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</si>
</sst>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  <numFmt numFmtId="173" formatCode="[h]:mm:ss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>
        <color indexed="63"/>
      </top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7" fillId="0" borderId="0" xfId="0" applyNumberFormat="1" applyFont="1" applyAlignment="1">
      <alignment wrapText="1"/>
    </xf>
    <xf numFmtId="49" fontId="8" fillId="0" borderId="0" xfId="0" applyNumberFormat="1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5" fillId="0" borderId="0" xfId="0" applyNumberFormat="1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22" fontId="5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49" fontId="17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32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distributed"/>
    </xf>
    <xf numFmtId="49" fontId="5" fillId="0" borderId="10" xfId="0" applyNumberFormat="1" applyFont="1" applyFill="1" applyBorder="1" applyAlignment="1">
      <alignment horizontal="center" vertical="distributed"/>
    </xf>
    <xf numFmtId="49" fontId="5" fillId="0" borderId="14" xfId="0" applyNumberFormat="1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49" fontId="1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 wrapText="1"/>
    </xf>
    <xf numFmtId="1" fontId="41" fillId="0" borderId="35" xfId="0" applyNumberFormat="1" applyFont="1" applyFill="1" applyBorder="1" applyAlignment="1">
      <alignment horizontal="center" vertical="center" wrapText="1"/>
    </xf>
    <xf numFmtId="1" fontId="41" fillId="0" borderId="36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 horizontal="center" vertical="center" wrapText="1"/>
    </xf>
    <xf numFmtId="165" fontId="0" fillId="0" borderId="37" xfId="0" applyNumberForma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distributed"/>
    </xf>
    <xf numFmtId="0" fontId="5" fillId="0" borderId="13" xfId="0" applyFont="1" applyFill="1" applyBorder="1" applyAlignment="1">
      <alignment horizontal="center" vertical="distributed"/>
    </xf>
    <xf numFmtId="49" fontId="5" fillId="0" borderId="11" xfId="0" applyNumberFormat="1" applyFont="1" applyFill="1" applyBorder="1" applyAlignment="1">
      <alignment horizontal="center" vertical="distributed"/>
    </xf>
    <xf numFmtId="49" fontId="5" fillId="0" borderId="37" xfId="0" applyNumberFormat="1" applyFont="1" applyFill="1" applyBorder="1" applyAlignment="1">
      <alignment horizontal="center" vertical="distributed"/>
    </xf>
    <xf numFmtId="0" fontId="5" fillId="0" borderId="25" xfId="0" applyFont="1" applyFill="1" applyBorder="1" applyAlignment="1">
      <alignment horizontal="center" vertical="distributed"/>
    </xf>
    <xf numFmtId="49" fontId="5" fillId="0" borderId="24" xfId="0" applyNumberFormat="1" applyFont="1" applyFill="1" applyBorder="1" applyAlignment="1">
      <alignment horizontal="center" vertical="distributed"/>
    </xf>
    <xf numFmtId="0" fontId="5" fillId="0" borderId="24" xfId="0" applyFont="1" applyFill="1" applyBorder="1" applyAlignment="1">
      <alignment horizontal="center" vertical="distributed"/>
    </xf>
    <xf numFmtId="49" fontId="5" fillId="0" borderId="38" xfId="0" applyNumberFormat="1" applyFont="1" applyFill="1" applyBorder="1" applyAlignment="1">
      <alignment horizontal="center" vertical="distributed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" fontId="0" fillId="0" borderId="24" xfId="0" applyNumberFormat="1" applyFill="1" applyBorder="1" applyAlignment="1">
      <alignment horizontal="center" vertical="center" wrapText="1"/>
    </xf>
    <xf numFmtId="165" fontId="0" fillId="0" borderId="38" xfId="0" applyNumberFormat="1" applyFill="1" applyBorder="1" applyAlignment="1">
      <alignment horizontal="center" vertical="center" wrapText="1"/>
    </xf>
    <xf numFmtId="1" fontId="41" fillId="0" borderId="4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1" fontId="41" fillId="0" borderId="35" xfId="0" applyNumberFormat="1" applyFont="1" applyBorder="1" applyAlignment="1">
      <alignment horizontal="center" vertical="center" wrapText="1"/>
    </xf>
    <xf numFmtId="1" fontId="41" fillId="0" borderId="36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distributed"/>
    </xf>
    <xf numFmtId="0" fontId="17" fillId="0" borderId="36" xfId="0" applyFont="1" applyFill="1" applyBorder="1" applyAlignment="1">
      <alignment horizontal="center" vertical="distributed"/>
    </xf>
    <xf numFmtId="0" fontId="17" fillId="0" borderId="41" xfId="0" applyFont="1" applyFill="1" applyBorder="1" applyAlignment="1">
      <alignment horizontal="center" vertical="distributed"/>
    </xf>
    <xf numFmtId="0" fontId="17" fillId="0" borderId="42" xfId="0" applyFont="1" applyFill="1" applyBorder="1" applyAlignment="1">
      <alignment horizontal="center" vertical="distributed"/>
    </xf>
    <xf numFmtId="0" fontId="17" fillId="0" borderId="43" xfId="0" applyFont="1" applyFill="1" applyBorder="1" applyAlignment="1">
      <alignment horizontal="center" vertical="distributed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22" fontId="5" fillId="0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/>
    </xf>
    <xf numFmtId="1" fontId="41" fillId="0" borderId="44" xfId="0" applyNumberFormat="1" applyFont="1" applyFill="1" applyBorder="1" applyAlignment="1">
      <alignment horizontal="center" vertical="center" wrapText="1"/>
    </xf>
    <xf numFmtId="1" fontId="41" fillId="0" borderId="41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41" fillId="0" borderId="45" xfId="0" applyNumberFormat="1" applyFont="1" applyBorder="1" applyAlignment="1">
      <alignment horizontal="center" vertical="center" wrapText="1"/>
    </xf>
    <xf numFmtId="1" fontId="41" fillId="0" borderId="41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41" fillId="0" borderId="44" xfId="0" applyNumberFormat="1" applyFont="1" applyBorder="1" applyAlignment="1">
      <alignment horizontal="center" vertical="center" wrapText="1"/>
    </xf>
    <xf numFmtId="165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bb\&#1089;&#1102;&#1090;&#1091;&#1088;\Users\User_Office\Desktop\Attachments_raftspb@yandex.ru_2013-08-29_09-12-10\&#1050;&#1074;&#1072;&#1083;&#1080;&#1092;&#1080;&#1082;&#1072;&#1094;&#1080;&#1103;%20%209-16%20&#1055;&#1077;&#1088;&#1074;&#1057;&#1055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</sheetNames>
    <sheetDataSet>
      <sheetData sheetId="2">
        <row r="16">
          <cell r="A16" t="str">
            <v>Стартовый №</v>
          </cell>
          <cell r="B16" t="str">
            <v>№ команды</v>
          </cell>
          <cell r="C16" t="str">
            <v>Команда</v>
          </cell>
          <cell r="D16" t="str">
            <v>Состав команды</v>
          </cell>
          <cell r="N16" t="str">
            <v>Результат</v>
          </cell>
          <cell r="V16" t="str">
            <v>Место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9.7109375" style="16" customWidth="1"/>
    <col min="2" max="2" width="10.28125" style="16" customWidth="1"/>
    <col min="3" max="3" width="33.140625" style="16" customWidth="1"/>
    <col min="4" max="4" width="28.57421875" style="12" customWidth="1"/>
    <col min="5" max="5" width="14.28125" style="16" customWidth="1"/>
    <col min="6" max="6" width="7.8515625" style="16" bestFit="1" customWidth="1"/>
    <col min="7" max="16384" width="9.140625" style="8" customWidth="1"/>
  </cols>
  <sheetData>
    <row r="1" spans="1:9" ht="62.25" customHeight="1">
      <c r="A1" s="207" t="s">
        <v>33</v>
      </c>
      <c r="B1" s="207"/>
      <c r="C1" s="207"/>
      <c r="D1" s="207"/>
      <c r="E1" s="207"/>
      <c r="F1" s="207"/>
      <c r="G1" s="17"/>
      <c r="H1" s="17"/>
      <c r="I1" s="17"/>
    </row>
    <row r="2" spans="2:5" ht="15">
      <c r="B2" s="1"/>
      <c r="C2" s="1"/>
      <c r="D2" s="1"/>
      <c r="E2" s="3"/>
    </row>
    <row r="3" spans="1:7" ht="36.75" customHeight="1">
      <c r="A3" s="208" t="s">
        <v>28</v>
      </c>
      <c r="B3" s="208"/>
      <c r="C3" s="208"/>
      <c r="D3" s="208"/>
      <c r="E3" s="208"/>
      <c r="F3" s="208"/>
      <c r="G3" s="18"/>
    </row>
    <row r="4" spans="2:4" ht="15">
      <c r="B4" s="4"/>
      <c r="C4" s="4"/>
      <c r="D4" s="5"/>
    </row>
    <row r="5" spans="1:7" ht="15" customHeight="1">
      <c r="A5" s="209" t="s">
        <v>26</v>
      </c>
      <c r="B5" s="209"/>
      <c r="C5" s="209"/>
      <c r="D5" s="209"/>
      <c r="E5" s="209"/>
      <c r="F5" s="209"/>
      <c r="G5" s="2"/>
    </row>
    <row r="6" spans="1:7" ht="15" customHeight="1">
      <c r="A6" s="213" t="s">
        <v>10</v>
      </c>
      <c r="B6" s="213"/>
      <c r="C6" s="213"/>
      <c r="D6" s="213"/>
      <c r="E6" s="213"/>
      <c r="F6" s="213"/>
      <c r="G6" s="21"/>
    </row>
    <row r="7" spans="1:7" ht="18" customHeight="1">
      <c r="A7" s="212" t="s">
        <v>0</v>
      </c>
      <c r="B7" s="212"/>
      <c r="C7" s="212"/>
      <c r="D7" s="212"/>
      <c r="E7" s="212"/>
      <c r="F7" s="212"/>
      <c r="G7" s="22"/>
    </row>
    <row r="8" spans="1:7" ht="23.25" customHeight="1">
      <c r="A8" s="211" t="s">
        <v>1</v>
      </c>
      <c r="B8" s="211"/>
      <c r="C8" s="211"/>
      <c r="D8" s="211"/>
      <c r="E8" s="211"/>
      <c r="F8" s="211"/>
      <c r="G8" s="23"/>
    </row>
    <row r="9" spans="1:6" ht="15">
      <c r="A9" s="9"/>
      <c r="B9" s="9"/>
      <c r="C9" s="9"/>
      <c r="D9" s="10"/>
      <c r="E9" s="11"/>
      <c r="F9" s="11"/>
    </row>
    <row r="10" spans="2:6" s="46" customFormat="1" ht="15" customHeight="1" thickBot="1">
      <c r="B10" s="214" t="s">
        <v>29</v>
      </c>
      <c r="C10" s="214"/>
      <c r="D10" s="215" t="s">
        <v>122</v>
      </c>
      <c r="E10" s="215"/>
      <c r="F10" s="215"/>
    </row>
    <row r="11" spans="1:6" s="14" customFormat="1" ht="42" customHeight="1" thickBot="1">
      <c r="A11" s="36" t="str">
        <f>'[1]рабочий'!A16</f>
        <v>Стартовый №</v>
      </c>
      <c r="B11" s="37" t="str">
        <f>'[1]рабочий'!B16</f>
        <v>№ команды</v>
      </c>
      <c r="C11" s="37" t="str">
        <f>'[1]рабочий'!C16</f>
        <v>Команда</v>
      </c>
      <c r="D11" s="37" t="str">
        <f>'[1]рабочий'!D16</f>
        <v>Состав команды</v>
      </c>
      <c r="E11" s="37" t="str">
        <f>'[1]рабочий'!N16</f>
        <v>Результат</v>
      </c>
      <c r="F11" s="38" t="str">
        <f>'[1]рабочий'!V16</f>
        <v>Место</v>
      </c>
    </row>
    <row r="12" spans="1:8" s="14" customFormat="1" ht="33.75">
      <c r="A12" s="33">
        <v>7</v>
      </c>
      <c r="B12" s="169">
        <v>12</v>
      </c>
      <c r="C12" s="119" t="s">
        <v>154</v>
      </c>
      <c r="D12" s="45" t="s">
        <v>45</v>
      </c>
      <c r="E12" s="123" t="s">
        <v>95</v>
      </c>
      <c r="F12" s="35">
        <v>1</v>
      </c>
      <c r="H12" s="168"/>
    </row>
    <row r="13" spans="1:6" s="14" customFormat="1" ht="45">
      <c r="A13" s="57">
        <v>6</v>
      </c>
      <c r="B13" s="15">
        <v>10</v>
      </c>
      <c r="C13" s="53" t="s">
        <v>161</v>
      </c>
      <c r="D13" s="42" t="s">
        <v>48</v>
      </c>
      <c r="E13" s="95" t="s">
        <v>121</v>
      </c>
      <c r="F13" s="161">
        <v>2</v>
      </c>
    </row>
    <row r="14" spans="1:6" s="14" customFormat="1" ht="45">
      <c r="A14" s="57">
        <v>1</v>
      </c>
      <c r="B14" s="15">
        <v>1</v>
      </c>
      <c r="C14" s="53" t="s">
        <v>162</v>
      </c>
      <c r="D14" s="42" t="s">
        <v>36</v>
      </c>
      <c r="E14" s="95" t="s">
        <v>120</v>
      </c>
      <c r="F14" s="161">
        <v>3</v>
      </c>
    </row>
    <row r="15" spans="1:6" s="14" customFormat="1" ht="45">
      <c r="A15" s="57">
        <v>3</v>
      </c>
      <c r="B15" s="15">
        <v>4</v>
      </c>
      <c r="C15" s="53" t="s">
        <v>163</v>
      </c>
      <c r="D15" s="42" t="s">
        <v>38</v>
      </c>
      <c r="E15" s="95" t="s">
        <v>96</v>
      </c>
      <c r="F15" s="161">
        <v>4</v>
      </c>
    </row>
    <row r="16" spans="1:6" s="14" customFormat="1" ht="51.75" customHeight="1">
      <c r="A16" s="57">
        <v>4</v>
      </c>
      <c r="B16" s="15">
        <v>7</v>
      </c>
      <c r="C16" s="20" t="s">
        <v>166</v>
      </c>
      <c r="D16" s="42" t="s">
        <v>41</v>
      </c>
      <c r="E16" s="95" t="s">
        <v>97</v>
      </c>
      <c r="F16" s="161">
        <v>5</v>
      </c>
    </row>
    <row r="17" spans="1:6" s="14" customFormat="1" ht="45">
      <c r="A17" s="57">
        <v>5</v>
      </c>
      <c r="B17" s="15">
        <v>9</v>
      </c>
      <c r="C17" s="53" t="s">
        <v>164</v>
      </c>
      <c r="D17" s="42" t="s">
        <v>53</v>
      </c>
      <c r="E17" s="95" t="s">
        <v>98</v>
      </c>
      <c r="F17" s="161">
        <v>6</v>
      </c>
    </row>
    <row r="18" spans="1:6" s="14" customFormat="1" ht="45.75" thickBot="1">
      <c r="A18" s="30">
        <v>2</v>
      </c>
      <c r="B18" s="162">
        <v>2</v>
      </c>
      <c r="C18" s="48" t="s">
        <v>160</v>
      </c>
      <c r="D18" s="52" t="s">
        <v>37</v>
      </c>
      <c r="E18" s="125" t="s">
        <v>99</v>
      </c>
      <c r="F18" s="32">
        <v>7</v>
      </c>
    </row>
    <row r="19" spans="1:6" s="14" customFormat="1" ht="15">
      <c r="A19" s="25"/>
      <c r="B19" s="25"/>
      <c r="C19" s="25"/>
      <c r="D19" s="26"/>
      <c r="E19" s="27"/>
      <c r="F19" s="25"/>
    </row>
    <row r="21" spans="3:6" s="46" customFormat="1" ht="14.25">
      <c r="C21" s="49" t="s">
        <v>2</v>
      </c>
      <c r="D21" s="50" t="s">
        <v>35</v>
      </c>
      <c r="E21" s="210"/>
      <c r="F21" s="210"/>
    </row>
    <row r="22" spans="3:6" s="46" customFormat="1" ht="14.25">
      <c r="C22" s="49"/>
      <c r="D22" s="50"/>
      <c r="E22" s="47"/>
      <c r="F22" s="47"/>
    </row>
    <row r="23" spans="3:6" s="46" customFormat="1" ht="14.25">
      <c r="C23" s="49" t="s">
        <v>3</v>
      </c>
      <c r="D23" s="50" t="s">
        <v>32</v>
      </c>
      <c r="E23" s="47"/>
      <c r="F23" s="47"/>
    </row>
  </sheetData>
  <sheetProtection/>
  <mergeCells count="9">
    <mergeCell ref="A1:F1"/>
    <mergeCell ref="A3:F3"/>
    <mergeCell ref="A5:F5"/>
    <mergeCell ref="E21:F21"/>
    <mergeCell ref="A8:F8"/>
    <mergeCell ref="A7:F7"/>
    <mergeCell ref="A6:F6"/>
    <mergeCell ref="B10:C10"/>
    <mergeCell ref="D10:F10"/>
  </mergeCells>
  <printOptions/>
  <pageMargins left="0.37" right="0.48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85" zoomScaleNormal="85" zoomScalePageLayoutView="0" workbookViewId="0" topLeftCell="A37">
      <selection activeCell="A48" sqref="A48:F48"/>
    </sheetView>
  </sheetViews>
  <sheetFormatPr defaultColWidth="9.140625" defaultRowHeight="15"/>
  <cols>
    <col min="1" max="1" width="7.00390625" style="16" customWidth="1"/>
    <col min="2" max="2" width="14.00390625" style="16" bestFit="1" customWidth="1"/>
    <col min="3" max="3" width="25.57421875" style="16" customWidth="1"/>
    <col min="4" max="4" width="28.57421875" style="12" customWidth="1"/>
    <col min="5" max="5" width="13.140625" style="16" customWidth="1"/>
    <col min="6" max="6" width="11.57421875" style="16" customWidth="1"/>
    <col min="7" max="7" width="12.421875" style="16" customWidth="1"/>
    <col min="8" max="16384" width="9.140625" style="8" customWidth="1"/>
  </cols>
  <sheetData>
    <row r="1" spans="1:7" ht="60" customHeight="1">
      <c r="A1" s="216" t="s">
        <v>33</v>
      </c>
      <c r="B1" s="216"/>
      <c r="C1" s="216"/>
      <c r="D1" s="216"/>
      <c r="E1" s="216"/>
      <c r="F1" s="216"/>
      <c r="G1" s="17"/>
    </row>
    <row r="2" spans="1:6" ht="15">
      <c r="A2" s="110"/>
      <c r="B2" s="111"/>
      <c r="C2" s="111"/>
      <c r="D2" s="113"/>
      <c r="E2" s="110"/>
      <c r="F2" s="110"/>
    </row>
    <row r="3" spans="1:7" ht="18" customHeight="1">
      <c r="A3" s="217" t="s">
        <v>28</v>
      </c>
      <c r="B3" s="217"/>
      <c r="C3" s="217"/>
      <c r="D3" s="217"/>
      <c r="E3" s="217"/>
      <c r="F3" s="217"/>
      <c r="G3" s="18"/>
    </row>
    <row r="4" spans="2:4" ht="15">
      <c r="B4" s="4"/>
      <c r="C4" s="5"/>
      <c r="D4" s="6"/>
    </row>
    <row r="5" spans="1:7" ht="15" customHeight="1">
      <c r="A5" s="209" t="s">
        <v>26</v>
      </c>
      <c r="B5" s="209"/>
      <c r="C5" s="209"/>
      <c r="D5" s="209"/>
      <c r="E5" s="209"/>
      <c r="F5" s="209"/>
      <c r="G5" s="2"/>
    </row>
    <row r="6" spans="1:7" ht="15" customHeight="1">
      <c r="A6" s="213" t="s">
        <v>10</v>
      </c>
      <c r="B6" s="213"/>
      <c r="C6" s="213"/>
      <c r="D6" s="213"/>
      <c r="E6" s="213"/>
      <c r="F6" s="213"/>
      <c r="G6" s="21"/>
    </row>
    <row r="7" spans="1:7" ht="18" customHeight="1">
      <c r="A7" s="212" t="s">
        <v>0</v>
      </c>
      <c r="B7" s="212"/>
      <c r="C7" s="212"/>
      <c r="D7" s="212"/>
      <c r="E7" s="212"/>
      <c r="F7" s="212"/>
      <c r="G7" s="22"/>
    </row>
    <row r="8" spans="1:7" ht="23.25" customHeight="1">
      <c r="A8" s="211" t="s">
        <v>8</v>
      </c>
      <c r="B8" s="211"/>
      <c r="C8" s="211"/>
      <c r="D8" s="211"/>
      <c r="E8" s="211"/>
      <c r="F8" s="211"/>
      <c r="G8" s="23"/>
    </row>
    <row r="9" spans="1:7" ht="15">
      <c r="A9" s="11"/>
      <c r="B9" s="11"/>
      <c r="C9" s="10"/>
      <c r="D9" s="11"/>
      <c r="E9" s="11"/>
      <c r="F9" s="11"/>
      <c r="G9" s="11"/>
    </row>
    <row r="10" spans="2:7" s="46" customFormat="1" ht="15" customHeight="1">
      <c r="B10" s="214" t="s">
        <v>29</v>
      </c>
      <c r="C10" s="214"/>
      <c r="D10" s="218" t="s">
        <v>122</v>
      </c>
      <c r="E10" s="218"/>
      <c r="F10" s="218"/>
      <c r="G10" s="60"/>
    </row>
    <row r="11" spans="1:6" ht="15.75">
      <c r="A11" s="8"/>
      <c r="B11" s="40" t="s">
        <v>11</v>
      </c>
      <c r="C11" s="85"/>
      <c r="D11" s="41"/>
      <c r="E11" s="41"/>
      <c r="F11" s="41"/>
    </row>
    <row r="12" spans="1:7" s="14" customFormat="1" ht="42" customHeight="1" thickBot="1">
      <c r="A12" s="51"/>
      <c r="B12" s="114" t="s">
        <v>4</v>
      </c>
      <c r="C12" s="61" t="s">
        <v>5</v>
      </c>
      <c r="D12" s="114" t="s">
        <v>6</v>
      </c>
      <c r="E12" s="114" t="s">
        <v>14</v>
      </c>
      <c r="F12" s="61" t="s">
        <v>15</v>
      </c>
      <c r="G12" s="51"/>
    </row>
    <row r="13" spans="1:7" s="14" customFormat="1" ht="42" customHeight="1">
      <c r="A13" s="51"/>
      <c r="B13" s="116" t="s">
        <v>54</v>
      </c>
      <c r="C13" s="119" t="s">
        <v>158</v>
      </c>
      <c r="D13" s="45" t="s">
        <v>38</v>
      </c>
      <c r="E13" s="123" t="s">
        <v>92</v>
      </c>
      <c r="F13" s="144">
        <v>1</v>
      </c>
      <c r="G13" s="51"/>
    </row>
    <row r="14" spans="1:7" s="59" customFormat="1" ht="45.75" thickBot="1">
      <c r="A14" s="51"/>
      <c r="B14" s="30">
        <v>2</v>
      </c>
      <c r="C14" s="48" t="s">
        <v>160</v>
      </c>
      <c r="D14" s="52" t="s">
        <v>37</v>
      </c>
      <c r="E14" s="125" t="s">
        <v>74</v>
      </c>
      <c r="F14" s="126">
        <v>2</v>
      </c>
      <c r="G14" s="94"/>
    </row>
    <row r="15" spans="1:7" s="59" customFormat="1" ht="45">
      <c r="A15" s="51"/>
      <c r="B15" s="139" t="s">
        <v>55</v>
      </c>
      <c r="C15" s="93" t="s">
        <v>157</v>
      </c>
      <c r="D15" s="76" t="s">
        <v>36</v>
      </c>
      <c r="E15" s="140" t="s">
        <v>75</v>
      </c>
      <c r="F15" s="141">
        <v>1</v>
      </c>
      <c r="G15" s="94"/>
    </row>
    <row r="16" spans="1:7" s="59" customFormat="1" ht="45.75" thickBot="1">
      <c r="A16" s="51"/>
      <c r="B16" s="30">
        <v>9</v>
      </c>
      <c r="C16" s="48" t="s">
        <v>159</v>
      </c>
      <c r="D16" s="52" t="s">
        <v>53</v>
      </c>
      <c r="E16" s="125" t="s">
        <v>76</v>
      </c>
      <c r="F16" s="126">
        <v>2</v>
      </c>
      <c r="G16" s="94"/>
    </row>
    <row r="17" spans="1:7" s="59" customFormat="1" ht="45">
      <c r="A17" s="51"/>
      <c r="B17" s="139" t="s">
        <v>56</v>
      </c>
      <c r="C17" s="93" t="s">
        <v>155</v>
      </c>
      <c r="D17" s="76" t="s">
        <v>48</v>
      </c>
      <c r="E17" s="140" t="s">
        <v>77</v>
      </c>
      <c r="F17" s="141">
        <v>1</v>
      </c>
      <c r="G17" s="94"/>
    </row>
    <row r="18" spans="1:7" s="59" customFormat="1" ht="45.75" thickBot="1">
      <c r="A18" s="51"/>
      <c r="B18" s="30">
        <v>7</v>
      </c>
      <c r="C18" s="31" t="s">
        <v>166</v>
      </c>
      <c r="D18" s="52" t="s">
        <v>41</v>
      </c>
      <c r="E18" s="125" t="s">
        <v>78</v>
      </c>
      <c r="F18" s="126">
        <v>2</v>
      </c>
      <c r="G18" s="94"/>
    </row>
    <row r="19" spans="1:7" s="59" customFormat="1" ht="15.75">
      <c r="A19" s="51"/>
      <c r="G19" s="94"/>
    </row>
    <row r="20" spans="1:7" s="59" customFormat="1" ht="15.75">
      <c r="A20" s="51"/>
      <c r="G20" s="94"/>
    </row>
    <row r="21" spans="1:7" s="14" customFormat="1" ht="15.75">
      <c r="A21" s="25"/>
      <c r="B21" s="40" t="s">
        <v>167</v>
      </c>
      <c r="C21" s="25"/>
      <c r="D21" s="26"/>
      <c r="E21" s="27"/>
      <c r="F21" s="27"/>
      <c r="G21" s="25"/>
    </row>
    <row r="22" spans="1:7" s="14" customFormat="1" ht="30.75" thickBot="1">
      <c r="A22" s="25"/>
      <c r="B22" s="114" t="s">
        <v>4</v>
      </c>
      <c r="C22" s="114" t="s">
        <v>5</v>
      </c>
      <c r="D22" s="114" t="s">
        <v>6</v>
      </c>
      <c r="E22" s="114" t="s">
        <v>14</v>
      </c>
      <c r="F22" s="61" t="s">
        <v>165</v>
      </c>
      <c r="G22" s="25"/>
    </row>
    <row r="23" spans="1:7" s="14" customFormat="1" ht="45">
      <c r="A23" s="25"/>
      <c r="B23" s="116" t="s">
        <v>56</v>
      </c>
      <c r="C23" s="119" t="s">
        <v>155</v>
      </c>
      <c r="D23" s="45" t="s">
        <v>48</v>
      </c>
      <c r="E23" s="123" t="s">
        <v>70</v>
      </c>
      <c r="F23" s="128">
        <v>1</v>
      </c>
      <c r="G23" s="25"/>
    </row>
    <row r="24" spans="1:7" s="14" customFormat="1" ht="45.75" thickBot="1">
      <c r="A24" s="25"/>
      <c r="B24" s="117">
        <v>1</v>
      </c>
      <c r="C24" s="48" t="s">
        <v>157</v>
      </c>
      <c r="D24" s="52" t="s">
        <v>36</v>
      </c>
      <c r="E24" s="125" t="s">
        <v>71</v>
      </c>
      <c r="F24" s="129">
        <v>2</v>
      </c>
      <c r="G24" s="25"/>
    </row>
    <row r="25" spans="1:7" s="14" customFormat="1" ht="33.75">
      <c r="A25" s="25"/>
      <c r="B25" s="116" t="s">
        <v>61</v>
      </c>
      <c r="C25" s="119" t="s">
        <v>153</v>
      </c>
      <c r="D25" s="45" t="s">
        <v>45</v>
      </c>
      <c r="E25" s="123" t="s">
        <v>72</v>
      </c>
      <c r="F25" s="128">
        <v>1</v>
      </c>
      <c r="G25" s="25"/>
    </row>
    <row r="26" spans="1:7" s="14" customFormat="1" ht="45.75" thickBot="1">
      <c r="A26" s="25"/>
      <c r="B26" s="117">
        <v>4</v>
      </c>
      <c r="C26" s="48" t="s">
        <v>158</v>
      </c>
      <c r="D26" s="52" t="s">
        <v>38</v>
      </c>
      <c r="E26" s="125" t="s">
        <v>73</v>
      </c>
      <c r="F26" s="129">
        <v>2</v>
      </c>
      <c r="G26" s="25"/>
    </row>
    <row r="27" spans="1:7" s="14" customFormat="1" ht="15">
      <c r="A27" s="25"/>
      <c r="E27" s="25"/>
      <c r="G27" s="25"/>
    </row>
    <row r="28" spans="1:7" s="14" customFormat="1" ht="15">
      <c r="A28" s="25"/>
      <c r="E28" s="25"/>
      <c r="G28" s="25"/>
    </row>
    <row r="29" spans="2:6" ht="16.5" thickBot="1">
      <c r="B29" s="40" t="s">
        <v>12</v>
      </c>
      <c r="C29" s="51"/>
      <c r="D29" s="51"/>
      <c r="E29" s="27"/>
      <c r="F29" s="27"/>
    </row>
    <row r="30" spans="2:6" s="46" customFormat="1" ht="30.75" thickBot="1">
      <c r="B30" s="132" t="s">
        <v>4</v>
      </c>
      <c r="C30" s="134" t="s">
        <v>5</v>
      </c>
      <c r="D30" s="134" t="s">
        <v>6</v>
      </c>
      <c r="E30" s="134" t="s">
        <v>14</v>
      </c>
      <c r="F30" s="246" t="s">
        <v>168</v>
      </c>
    </row>
    <row r="31" spans="2:6" s="46" customFormat="1" ht="33.75">
      <c r="B31" s="116" t="s">
        <v>61</v>
      </c>
      <c r="C31" s="119" t="s">
        <v>153</v>
      </c>
      <c r="D31" s="45" t="s">
        <v>45</v>
      </c>
      <c r="E31" s="123" t="s">
        <v>88</v>
      </c>
      <c r="F31" s="98">
        <v>1</v>
      </c>
    </row>
    <row r="32" spans="2:6" s="46" customFormat="1" ht="45.75" thickBot="1">
      <c r="B32" s="117">
        <v>1</v>
      </c>
      <c r="C32" s="48" t="s">
        <v>157</v>
      </c>
      <c r="D32" s="52" t="s">
        <v>36</v>
      </c>
      <c r="E32" s="125" t="s">
        <v>89</v>
      </c>
      <c r="F32" s="96">
        <v>2</v>
      </c>
    </row>
    <row r="33" spans="2:6" ht="15">
      <c r="B33" s="25"/>
      <c r="C33" s="25"/>
      <c r="D33" s="26"/>
      <c r="E33" s="27"/>
      <c r="F33" s="97"/>
    </row>
    <row r="34" spans="2:6" ht="16.5" thickBot="1">
      <c r="B34" s="40" t="s">
        <v>13</v>
      </c>
      <c r="C34" s="51"/>
      <c r="D34" s="51"/>
      <c r="E34" s="27"/>
      <c r="F34" s="97"/>
    </row>
    <row r="35" spans="2:6" ht="30.75" thickBot="1">
      <c r="B35" s="132" t="s">
        <v>4</v>
      </c>
      <c r="C35" s="134" t="s">
        <v>5</v>
      </c>
      <c r="D35" s="134" t="s">
        <v>6</v>
      </c>
      <c r="E35" s="134" t="s">
        <v>14</v>
      </c>
      <c r="F35" s="247" t="s">
        <v>15</v>
      </c>
    </row>
    <row r="36" spans="2:6" ht="45">
      <c r="B36" s="116" t="s">
        <v>69</v>
      </c>
      <c r="C36" s="119" t="s">
        <v>158</v>
      </c>
      <c r="D36" s="45" t="s">
        <v>38</v>
      </c>
      <c r="E36" s="123" t="s">
        <v>90</v>
      </c>
      <c r="F36" s="98">
        <v>2</v>
      </c>
    </row>
    <row r="37" spans="2:6" ht="45.75" thickBot="1">
      <c r="B37" s="117">
        <v>10</v>
      </c>
      <c r="C37" s="48" t="s">
        <v>155</v>
      </c>
      <c r="D37" s="52" t="s">
        <v>48</v>
      </c>
      <c r="E37" s="125" t="s">
        <v>91</v>
      </c>
      <c r="F37" s="101">
        <v>1</v>
      </c>
    </row>
    <row r="38" ht="15">
      <c r="D38" s="16"/>
    </row>
    <row r="40" spans="3:6" s="46" customFormat="1" ht="14.25">
      <c r="C40" s="49" t="s">
        <v>2</v>
      </c>
      <c r="D40" s="50" t="s">
        <v>35</v>
      </c>
      <c r="E40" s="210"/>
      <c r="F40" s="210"/>
    </row>
    <row r="41" spans="3:6" s="46" customFormat="1" ht="14.25">
      <c r="C41" s="49"/>
      <c r="D41" s="50"/>
      <c r="E41" s="47"/>
      <c r="F41" s="47"/>
    </row>
    <row r="42" spans="3:6" s="46" customFormat="1" ht="14.25">
      <c r="C42" s="49" t="s">
        <v>3</v>
      </c>
      <c r="D42" s="50" t="s">
        <v>32</v>
      </c>
      <c r="E42" s="47"/>
      <c r="F42" s="47"/>
    </row>
    <row r="43" ht="15">
      <c r="G43" s="8"/>
    </row>
    <row r="46" spans="1:6" ht="15.75">
      <c r="A46" s="216" t="s">
        <v>33</v>
      </c>
      <c r="B46" s="216"/>
      <c r="C46" s="216"/>
      <c r="D46" s="216"/>
      <c r="E46" s="216"/>
      <c r="F46" s="216"/>
    </row>
    <row r="47" spans="1:6" ht="15">
      <c r="A47" s="110"/>
      <c r="B47" s="111"/>
      <c r="C47" s="111"/>
      <c r="D47" s="113"/>
      <c r="E47" s="110"/>
      <c r="F47" s="110"/>
    </row>
    <row r="48" spans="1:6" ht="18">
      <c r="A48" s="217" t="s">
        <v>28</v>
      </c>
      <c r="B48" s="217"/>
      <c r="C48" s="217"/>
      <c r="D48" s="217"/>
      <c r="E48" s="217"/>
      <c r="F48" s="217"/>
    </row>
    <row r="49" spans="1:6" ht="15">
      <c r="A49"/>
      <c r="B49" s="103"/>
      <c r="C49" s="5"/>
      <c r="D49" s="6"/>
      <c r="E49"/>
      <c r="F49"/>
    </row>
    <row r="50" spans="1:6" ht="15">
      <c r="A50" s="209" t="s">
        <v>26</v>
      </c>
      <c r="B50" s="209"/>
      <c r="C50" s="209"/>
      <c r="D50" s="209"/>
      <c r="E50" s="209"/>
      <c r="F50" s="209"/>
    </row>
    <row r="51" spans="1:6" ht="15">
      <c r="A51" s="213" t="s">
        <v>10</v>
      </c>
      <c r="B51" s="213"/>
      <c r="C51" s="213"/>
      <c r="D51" s="213"/>
      <c r="E51" s="213"/>
      <c r="F51" s="213"/>
    </row>
    <row r="52" spans="1:6" ht="18">
      <c r="A52" s="212" t="s">
        <v>60</v>
      </c>
      <c r="B52" s="212"/>
      <c r="C52" s="212"/>
      <c r="D52" s="212"/>
      <c r="E52" s="212"/>
      <c r="F52" s="212"/>
    </row>
    <row r="53" spans="1:6" ht="23.25">
      <c r="A53" s="211" t="s">
        <v>8</v>
      </c>
      <c r="B53" s="211"/>
      <c r="C53" s="211"/>
      <c r="D53" s="211"/>
      <c r="E53" s="211"/>
      <c r="F53" s="211"/>
    </row>
    <row r="54" spans="1:6" ht="15">
      <c r="A54" s="11"/>
      <c r="B54" s="11"/>
      <c r="C54" s="10"/>
      <c r="D54" s="11"/>
      <c r="E54" s="11"/>
      <c r="F54" s="11"/>
    </row>
    <row r="55" spans="1:6" ht="15">
      <c r="A55" s="46"/>
      <c r="B55" s="214" t="s">
        <v>29</v>
      </c>
      <c r="C55" s="214"/>
      <c r="D55" s="218" t="s">
        <v>122</v>
      </c>
      <c r="E55" s="218"/>
      <c r="F55" s="218"/>
    </row>
    <row r="56" spans="1:6" ht="16.5" thickBot="1">
      <c r="A56" s="8"/>
      <c r="B56" s="67"/>
      <c r="C56" s="85"/>
      <c r="D56" s="41"/>
      <c r="E56" s="41"/>
      <c r="F56" s="41"/>
    </row>
    <row r="57" spans="1:6" ht="32.25" thickBot="1">
      <c r="A57" s="51"/>
      <c r="B57" s="149" t="s">
        <v>4</v>
      </c>
      <c r="C57" s="150" t="s">
        <v>5</v>
      </c>
      <c r="D57" s="150" t="s">
        <v>6</v>
      </c>
      <c r="E57" s="151" t="s">
        <v>27</v>
      </c>
      <c r="F57" s="8"/>
    </row>
    <row r="58" spans="1:6" ht="45">
      <c r="A58" s="51"/>
      <c r="B58" s="139">
        <v>10</v>
      </c>
      <c r="C58" s="93" t="s">
        <v>155</v>
      </c>
      <c r="D58" s="76" t="s">
        <v>48</v>
      </c>
      <c r="E58" s="159">
        <v>1</v>
      </c>
      <c r="F58" s="8"/>
    </row>
    <row r="59" spans="1:6" ht="45">
      <c r="A59" s="51"/>
      <c r="B59" s="136">
        <v>4</v>
      </c>
      <c r="C59" s="53" t="s">
        <v>158</v>
      </c>
      <c r="D59" s="42" t="s">
        <v>38</v>
      </c>
      <c r="E59" s="148">
        <v>2</v>
      </c>
      <c r="F59" s="8"/>
    </row>
    <row r="60" spans="1:6" ht="33.75">
      <c r="A60" s="51"/>
      <c r="B60" s="136">
        <v>12</v>
      </c>
      <c r="C60" s="53" t="s">
        <v>153</v>
      </c>
      <c r="D60" s="42" t="s">
        <v>45</v>
      </c>
      <c r="E60" s="157">
        <v>3</v>
      </c>
      <c r="F60" s="94"/>
    </row>
    <row r="61" spans="1:6" ht="45">
      <c r="A61" s="51"/>
      <c r="B61" s="136">
        <v>1</v>
      </c>
      <c r="C61" s="53" t="s">
        <v>157</v>
      </c>
      <c r="D61" s="42" t="s">
        <v>36</v>
      </c>
      <c r="E61" s="157">
        <v>4</v>
      </c>
      <c r="F61" s="8"/>
    </row>
    <row r="62" spans="1:6" ht="45">
      <c r="A62" s="51"/>
      <c r="B62" s="57">
        <v>7</v>
      </c>
      <c r="C62" s="20" t="s">
        <v>166</v>
      </c>
      <c r="D62" s="42" t="s">
        <v>41</v>
      </c>
      <c r="E62" s="157" t="s">
        <v>21</v>
      </c>
      <c r="F62" s="94"/>
    </row>
    <row r="63" spans="2:6" ht="45">
      <c r="B63" s="57">
        <v>9</v>
      </c>
      <c r="C63" s="53" t="s">
        <v>159</v>
      </c>
      <c r="D63" s="42" t="s">
        <v>53</v>
      </c>
      <c r="E63" s="157" t="s">
        <v>80</v>
      </c>
      <c r="F63" s="8"/>
    </row>
    <row r="64" spans="2:5" ht="45.75" thickBot="1">
      <c r="B64" s="30">
        <v>2</v>
      </c>
      <c r="C64" s="48" t="s">
        <v>160</v>
      </c>
      <c r="D64" s="52" t="s">
        <v>37</v>
      </c>
      <c r="E64" s="158" t="s">
        <v>79</v>
      </c>
    </row>
    <row r="66" spans="3:6" s="46" customFormat="1" ht="14.25">
      <c r="C66" s="49" t="s">
        <v>2</v>
      </c>
      <c r="D66" s="50" t="s">
        <v>35</v>
      </c>
      <c r="E66" s="102"/>
      <c r="F66" s="47"/>
    </row>
    <row r="67" spans="2:6" ht="15">
      <c r="B67" s="46"/>
      <c r="C67" s="49"/>
      <c r="D67" s="50"/>
      <c r="E67" s="47"/>
      <c r="F67" s="47"/>
    </row>
    <row r="68" spans="2:5" ht="15">
      <c r="B68" s="46"/>
      <c r="C68" s="49" t="s">
        <v>3</v>
      </c>
      <c r="D68" s="50" t="s">
        <v>32</v>
      </c>
      <c r="E68" s="47"/>
    </row>
  </sheetData>
  <sheetProtection/>
  <mergeCells count="17">
    <mergeCell ref="D10:F10"/>
    <mergeCell ref="B55:C55"/>
    <mergeCell ref="D55:F55"/>
    <mergeCell ref="B10:C10"/>
    <mergeCell ref="E40:F40"/>
    <mergeCell ref="A1:F1"/>
    <mergeCell ref="A8:F8"/>
    <mergeCell ref="A7:F7"/>
    <mergeCell ref="A6:F6"/>
    <mergeCell ref="A5:F5"/>
    <mergeCell ref="A3:F3"/>
    <mergeCell ref="A46:F46"/>
    <mergeCell ref="A48:F48"/>
    <mergeCell ref="A50:F50"/>
    <mergeCell ref="A51:F51"/>
    <mergeCell ref="A52:F52"/>
    <mergeCell ref="A53:F53"/>
  </mergeCells>
  <printOptions/>
  <pageMargins left="0.26" right="0.41" top="0.7480314960629921" bottom="0.7480314960629921" header="0.31496062992125984" footer="0.31496062992125984"/>
  <pageSetup fitToHeight="1" fitToWidth="1" horizontalDpi="600" verticalDpi="600" orientation="portrait" paperSize="9" scale="43" r:id="rId1"/>
  <ignoredErrors>
    <ignoredError sqref="E62:E6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I27" sqref="I27"/>
    </sheetView>
  </sheetViews>
  <sheetFormatPr defaultColWidth="8.8515625" defaultRowHeight="15"/>
  <cols>
    <col min="1" max="1" width="11.00390625" style="7" bestFit="1" customWidth="1"/>
    <col min="2" max="2" width="28.7109375" style="7" customWidth="1"/>
    <col min="3" max="3" width="33.57421875" style="7" customWidth="1"/>
    <col min="4" max="4" width="12.28125" style="7" customWidth="1"/>
    <col min="5" max="8" width="3.00390625" style="7" customWidth="1"/>
    <col min="9" max="9" width="3.00390625" style="65" customWidth="1"/>
    <col min="10" max="12" width="3.421875" style="7" customWidth="1"/>
    <col min="13" max="13" width="9.28125" style="7" customWidth="1"/>
    <col min="14" max="14" width="12.28125" style="7" customWidth="1"/>
    <col min="15" max="15" width="11.7109375" style="7" customWidth="1"/>
    <col min="16" max="16" width="7.421875" style="7" bestFit="1" customWidth="1"/>
    <col min="17" max="16384" width="8.8515625" style="7" customWidth="1"/>
  </cols>
  <sheetData>
    <row r="1" spans="1:16" ht="55.5" customHeight="1">
      <c r="A1" s="207" t="s">
        <v>30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5" ht="15">
      <c r="B2" s="1"/>
      <c r="C2" s="1"/>
      <c r="D2" s="1"/>
      <c r="E2" s="3"/>
    </row>
    <row r="3" spans="1:16" ht="36.75" customHeight="1">
      <c r="A3" s="208" t="s">
        <v>28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2:9" ht="15">
      <c r="B4" s="4"/>
      <c r="C4" s="4"/>
      <c r="I4" s="64"/>
    </row>
    <row r="5" spans="1:16" ht="15" customHeight="1">
      <c r="A5" s="209" t="s">
        <v>26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ht="15" customHeight="1">
      <c r="A6" s="213" t="s">
        <v>10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6" ht="18" customHeight="1">
      <c r="A7" s="212" t="s">
        <v>24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</row>
    <row r="8" spans="1:16" ht="23.25" customHeight="1">
      <c r="A8" s="211" t="s">
        <v>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</row>
    <row r="9" spans="1:9" s="8" customFormat="1" ht="15">
      <c r="A9" s="11"/>
      <c r="B9" s="11"/>
      <c r="C9" s="11"/>
      <c r="D9" s="11"/>
      <c r="E9" s="11"/>
      <c r="F9" s="11"/>
      <c r="G9" s="11"/>
      <c r="H9" s="11"/>
      <c r="I9" s="11"/>
    </row>
    <row r="10" spans="2:9" s="46" customFormat="1" ht="15" customHeight="1">
      <c r="B10" s="214"/>
      <c r="C10" s="214"/>
      <c r="D10" s="218"/>
      <c r="E10" s="218"/>
      <c r="F10" s="218"/>
      <c r="G10" s="218"/>
      <c r="H10" s="218"/>
      <c r="I10" s="218"/>
    </row>
    <row r="11" spans="1:16" s="46" customFormat="1" ht="15" customHeight="1" thickBot="1">
      <c r="A11" s="214" t="s">
        <v>29</v>
      </c>
      <c r="B11" s="214"/>
      <c r="C11" s="214"/>
      <c r="D11" s="218" t="s">
        <v>122</v>
      </c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</row>
    <row r="12" spans="1:16" s="19" customFormat="1" ht="30.75" thickBot="1">
      <c r="A12" s="36" t="s">
        <v>4</v>
      </c>
      <c r="B12" s="37" t="s">
        <v>5</v>
      </c>
      <c r="C12" s="37" t="s">
        <v>6</v>
      </c>
      <c r="D12" s="190" t="s">
        <v>16</v>
      </c>
      <c r="E12" s="190" t="s">
        <v>17</v>
      </c>
      <c r="F12" s="190" t="s">
        <v>18</v>
      </c>
      <c r="G12" s="190" t="s">
        <v>19</v>
      </c>
      <c r="H12" s="191" t="s">
        <v>20</v>
      </c>
      <c r="I12" s="190" t="s">
        <v>21</v>
      </c>
      <c r="J12" s="192">
        <v>6</v>
      </c>
      <c r="K12" s="192">
        <v>7</v>
      </c>
      <c r="L12" s="192">
        <v>8</v>
      </c>
      <c r="M12" s="192" t="s">
        <v>22</v>
      </c>
      <c r="N12" s="192" t="s">
        <v>23</v>
      </c>
      <c r="O12" s="193" t="s">
        <v>14</v>
      </c>
      <c r="P12" s="194" t="s">
        <v>7</v>
      </c>
    </row>
    <row r="13" spans="1:16" s="66" customFormat="1" ht="39.75" customHeight="1">
      <c r="A13" s="145">
        <v>12</v>
      </c>
      <c r="B13" s="146" t="s">
        <v>153</v>
      </c>
      <c r="C13" s="147" t="s">
        <v>45</v>
      </c>
      <c r="D13" s="140" t="s">
        <v>144</v>
      </c>
      <c r="E13" s="186">
        <v>0</v>
      </c>
      <c r="F13" s="186">
        <v>5</v>
      </c>
      <c r="G13" s="186">
        <v>5</v>
      </c>
      <c r="H13" s="186">
        <v>0</v>
      </c>
      <c r="I13" s="186">
        <v>0</v>
      </c>
      <c r="J13" s="186">
        <v>0</v>
      </c>
      <c r="K13" s="186">
        <v>0</v>
      </c>
      <c r="L13" s="186">
        <v>0</v>
      </c>
      <c r="M13" s="187">
        <f aca="true" t="shared" si="0" ref="M13:M21">SUM(E13:L13)</f>
        <v>10</v>
      </c>
      <c r="N13" s="140" t="s">
        <v>124</v>
      </c>
      <c r="O13" s="188">
        <f aca="true" t="shared" si="1" ref="O13:O21">D13+N13</f>
        <v>0.004097222222222223</v>
      </c>
      <c r="P13" s="189">
        <v>1</v>
      </c>
    </row>
    <row r="14" spans="1:16" s="66" customFormat="1" ht="36" customHeight="1">
      <c r="A14" s="127">
        <v>4</v>
      </c>
      <c r="B14" s="121" t="s">
        <v>158</v>
      </c>
      <c r="C14" s="62" t="s">
        <v>38</v>
      </c>
      <c r="D14" s="95" t="s">
        <v>143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5</v>
      </c>
      <c r="K14" s="43">
        <v>0</v>
      </c>
      <c r="L14" s="43">
        <v>0</v>
      </c>
      <c r="M14" s="44">
        <f t="shared" si="0"/>
        <v>5</v>
      </c>
      <c r="N14" s="95" t="s">
        <v>131</v>
      </c>
      <c r="O14" s="170">
        <f t="shared" si="1"/>
        <v>0.004189814814814815</v>
      </c>
      <c r="P14" s="171">
        <v>2</v>
      </c>
    </row>
    <row r="15" spans="1:16" s="66" customFormat="1" ht="33.75" customHeight="1">
      <c r="A15" s="127">
        <v>10</v>
      </c>
      <c r="B15" s="121" t="s">
        <v>155</v>
      </c>
      <c r="C15" s="62" t="s">
        <v>48</v>
      </c>
      <c r="D15" s="95" t="s">
        <v>147</v>
      </c>
      <c r="E15" s="43">
        <v>0</v>
      </c>
      <c r="F15" s="43">
        <v>5</v>
      </c>
      <c r="G15" s="43">
        <v>0</v>
      </c>
      <c r="H15" s="43">
        <v>5</v>
      </c>
      <c r="I15" s="43">
        <v>0</v>
      </c>
      <c r="J15" s="43">
        <v>5</v>
      </c>
      <c r="K15" s="43">
        <v>0</v>
      </c>
      <c r="L15" s="43">
        <v>0</v>
      </c>
      <c r="M15" s="44">
        <f t="shared" si="0"/>
        <v>15</v>
      </c>
      <c r="N15" s="95" t="s">
        <v>130</v>
      </c>
      <c r="O15" s="170">
        <f t="shared" si="1"/>
        <v>0.004201388888888889</v>
      </c>
      <c r="P15" s="171">
        <v>3</v>
      </c>
    </row>
    <row r="16" spans="1:16" s="66" customFormat="1" ht="17.25" customHeight="1">
      <c r="A16" s="227">
        <v>1</v>
      </c>
      <c r="B16" s="225" t="s">
        <v>157</v>
      </c>
      <c r="C16" s="223" t="s">
        <v>36</v>
      </c>
      <c r="D16" s="95" t="s">
        <v>145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4">
        <f t="shared" si="0"/>
        <v>0</v>
      </c>
      <c r="N16" s="95" t="s">
        <v>132</v>
      </c>
      <c r="O16" s="170">
        <f t="shared" si="1"/>
        <v>0.004618055555555556</v>
      </c>
      <c r="P16" s="219">
        <v>4</v>
      </c>
    </row>
    <row r="17" spans="1:16" s="66" customFormat="1" ht="17.25" customHeight="1">
      <c r="A17" s="228"/>
      <c r="B17" s="226"/>
      <c r="C17" s="224"/>
      <c r="D17" s="95" t="s">
        <v>146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4">
        <f t="shared" si="0"/>
        <v>0</v>
      </c>
      <c r="N17" s="95" t="s">
        <v>132</v>
      </c>
      <c r="O17" s="170">
        <f t="shared" si="1"/>
        <v>0.0046875</v>
      </c>
      <c r="P17" s="220"/>
    </row>
    <row r="18" spans="1:16" s="66" customFormat="1" ht="32.25" customHeight="1">
      <c r="A18" s="120">
        <v>7</v>
      </c>
      <c r="B18" s="115" t="s">
        <v>166</v>
      </c>
      <c r="C18" s="62" t="s">
        <v>41</v>
      </c>
      <c r="D18" s="95" t="s">
        <v>139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5</v>
      </c>
      <c r="K18" s="43">
        <v>0</v>
      </c>
      <c r="L18" s="43">
        <v>0</v>
      </c>
      <c r="M18" s="44">
        <f t="shared" si="0"/>
        <v>5</v>
      </c>
      <c r="N18" s="95" t="s">
        <v>131</v>
      </c>
      <c r="O18" s="170">
        <f t="shared" si="1"/>
        <v>0.004710648148148148</v>
      </c>
      <c r="P18" s="171">
        <v>5</v>
      </c>
    </row>
    <row r="19" spans="1:16" s="66" customFormat="1" ht="17.25" customHeight="1">
      <c r="A19" s="221">
        <v>9</v>
      </c>
      <c r="B19" s="225" t="s">
        <v>159</v>
      </c>
      <c r="C19" s="223" t="s">
        <v>53</v>
      </c>
      <c r="D19" s="95" t="s">
        <v>138</v>
      </c>
      <c r="E19" s="43">
        <v>0</v>
      </c>
      <c r="F19" s="43">
        <v>0</v>
      </c>
      <c r="G19" s="43">
        <v>10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4">
        <f t="shared" si="0"/>
        <v>10</v>
      </c>
      <c r="N19" s="95" t="s">
        <v>124</v>
      </c>
      <c r="O19" s="170">
        <f t="shared" si="1"/>
        <v>0.004895833333333333</v>
      </c>
      <c r="P19" s="219">
        <v>6</v>
      </c>
    </row>
    <row r="20" spans="1:16" s="66" customFormat="1" ht="17.25" customHeight="1">
      <c r="A20" s="222"/>
      <c r="B20" s="226"/>
      <c r="C20" s="224"/>
      <c r="D20" s="95" t="s">
        <v>137</v>
      </c>
      <c r="E20" s="43">
        <v>0</v>
      </c>
      <c r="F20" s="43">
        <v>5</v>
      </c>
      <c r="G20" s="43">
        <v>0</v>
      </c>
      <c r="H20" s="43">
        <v>0</v>
      </c>
      <c r="I20" s="43">
        <v>0</v>
      </c>
      <c r="J20" s="43">
        <v>0</v>
      </c>
      <c r="K20" s="43">
        <v>5</v>
      </c>
      <c r="L20" s="43">
        <v>0</v>
      </c>
      <c r="M20" s="44">
        <f t="shared" si="0"/>
        <v>10</v>
      </c>
      <c r="N20" s="95" t="s">
        <v>124</v>
      </c>
      <c r="O20" s="170">
        <f t="shared" si="1"/>
        <v>0.004918981481481482</v>
      </c>
      <c r="P20" s="220"/>
    </row>
    <row r="21" spans="1:16" ht="33.75" customHeight="1" thickBot="1">
      <c r="A21" s="30">
        <v>2</v>
      </c>
      <c r="B21" s="48" t="s">
        <v>160</v>
      </c>
      <c r="C21" s="52" t="s">
        <v>37</v>
      </c>
      <c r="D21" s="125" t="s">
        <v>133</v>
      </c>
      <c r="E21" s="173">
        <v>0</v>
      </c>
      <c r="F21" s="173">
        <v>50</v>
      </c>
      <c r="G21" s="173">
        <v>0</v>
      </c>
      <c r="H21" s="173">
        <v>10</v>
      </c>
      <c r="I21" s="173">
        <v>0</v>
      </c>
      <c r="J21" s="173">
        <v>50</v>
      </c>
      <c r="K21" s="173">
        <v>15</v>
      </c>
      <c r="L21" s="173">
        <v>0</v>
      </c>
      <c r="M21" s="174">
        <f t="shared" si="0"/>
        <v>125</v>
      </c>
      <c r="N21" s="125" t="s">
        <v>123</v>
      </c>
      <c r="O21" s="175">
        <f t="shared" si="1"/>
        <v>0.007430555555555556</v>
      </c>
      <c r="P21" s="172">
        <v>7</v>
      </c>
    </row>
    <row r="22" spans="3:9" s="46" customFormat="1" ht="28.5" customHeight="1">
      <c r="C22" s="49" t="s">
        <v>2</v>
      </c>
      <c r="D22" s="229" t="s">
        <v>31</v>
      </c>
      <c r="E22" s="229"/>
      <c r="F22" s="229"/>
      <c r="G22" s="229"/>
      <c r="H22" s="229"/>
      <c r="I22" s="229"/>
    </row>
    <row r="23" spans="3:6" s="46" customFormat="1" ht="14.25">
      <c r="C23" s="49"/>
      <c r="D23" s="50"/>
      <c r="E23" s="47"/>
      <c r="F23" s="47"/>
    </row>
    <row r="24" spans="3:15" s="46" customFormat="1" ht="28.5" customHeight="1">
      <c r="C24" s="49" t="s">
        <v>3</v>
      </c>
      <c r="D24" s="229" t="s">
        <v>32</v>
      </c>
      <c r="E24" s="229"/>
      <c r="F24" s="229"/>
      <c r="G24" s="229"/>
      <c r="H24" s="229"/>
      <c r="I24" s="229"/>
      <c r="J24" s="229"/>
      <c r="K24" s="105"/>
      <c r="L24" s="105"/>
      <c r="O24" s="70"/>
    </row>
    <row r="25" spans="1:6" s="8" customFormat="1" ht="15">
      <c r="A25" s="16"/>
      <c r="B25" s="16"/>
      <c r="C25" s="16"/>
      <c r="D25" s="12"/>
      <c r="E25" s="16"/>
      <c r="F25" s="16"/>
    </row>
  </sheetData>
  <sheetProtection/>
  <mergeCells count="20">
    <mergeCell ref="A8:P8"/>
    <mergeCell ref="A7:P7"/>
    <mergeCell ref="A3:P3"/>
    <mergeCell ref="A1:P1"/>
    <mergeCell ref="A6:P6"/>
    <mergeCell ref="A5:P5"/>
    <mergeCell ref="B10:C10"/>
    <mergeCell ref="D10:I10"/>
    <mergeCell ref="D11:P11"/>
    <mergeCell ref="A11:C11"/>
    <mergeCell ref="D22:I22"/>
    <mergeCell ref="D24:J24"/>
    <mergeCell ref="P16:P17"/>
    <mergeCell ref="P19:P20"/>
    <mergeCell ref="A19:A20"/>
    <mergeCell ref="C19:C20"/>
    <mergeCell ref="B19:B20"/>
    <mergeCell ref="B16:B17"/>
    <mergeCell ref="C16:C17"/>
    <mergeCell ref="A16:A17"/>
  </mergeCells>
  <printOptions/>
  <pageMargins left="0.1968503937007874" right="0.11811023622047245" top="0.15748031496062992" bottom="0.1968503937007874" header="0.31496062992125984" footer="0.31496062992125984"/>
  <pageSetup fitToHeight="1" fitToWidth="1" horizontalDpi="600" verticalDpi="600" orientation="portrait" paperSize="9" scale="66" r:id="rId1"/>
  <ignoredErrors>
    <ignoredError sqref="E12:J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N23"/>
  <sheetViews>
    <sheetView tabSelected="1" zoomScalePageLayoutView="0" workbookViewId="0" topLeftCell="A1">
      <selection activeCell="A9" sqref="A9:H9"/>
    </sheetView>
  </sheetViews>
  <sheetFormatPr defaultColWidth="9.140625" defaultRowHeight="15"/>
  <cols>
    <col min="1" max="1" width="11.421875" style="0" customWidth="1"/>
    <col min="2" max="2" width="23.421875" style="0" customWidth="1"/>
    <col min="3" max="3" width="32.421875" style="0" customWidth="1"/>
    <col min="4" max="4" width="21.140625" style="0" customWidth="1"/>
    <col min="5" max="5" width="20.00390625" style="0" customWidth="1"/>
    <col min="6" max="6" width="15.421875" style="0" customWidth="1"/>
    <col min="7" max="7" width="15.28125" style="0" customWidth="1"/>
    <col min="8" max="8" width="11.7109375" style="0" customWidth="1"/>
  </cols>
  <sheetData>
    <row r="2" spans="1:14" ht="63.75" customHeight="1">
      <c r="A2" s="216" t="s">
        <v>34</v>
      </c>
      <c r="B2" s="216"/>
      <c r="C2" s="216"/>
      <c r="D2" s="216"/>
      <c r="E2" s="216"/>
      <c r="F2" s="216"/>
      <c r="G2" s="216"/>
      <c r="H2" s="216"/>
      <c r="I2" s="17"/>
      <c r="J2" s="17"/>
      <c r="K2" s="17"/>
      <c r="L2" s="17"/>
      <c r="M2" s="17"/>
      <c r="N2" s="17"/>
    </row>
    <row r="3" spans="1:8" ht="15.75">
      <c r="A3" s="110"/>
      <c r="B3" s="111"/>
      <c r="C3" s="112"/>
      <c r="D3" s="111"/>
      <c r="E3" s="110"/>
      <c r="F3" s="110"/>
      <c r="H3" s="64"/>
    </row>
    <row r="4" spans="1:8" ht="18">
      <c r="A4" s="217" t="s">
        <v>28</v>
      </c>
      <c r="B4" s="217"/>
      <c r="C4" s="217"/>
      <c r="D4" s="217"/>
      <c r="E4" s="217"/>
      <c r="F4" s="217"/>
      <c r="G4" s="217"/>
      <c r="H4" s="217"/>
    </row>
    <row r="6" spans="1:8" ht="15" customHeight="1">
      <c r="A6" s="209" t="s">
        <v>26</v>
      </c>
      <c r="B6" s="209"/>
      <c r="C6" s="209"/>
      <c r="D6" s="209"/>
      <c r="E6" s="209"/>
      <c r="F6" s="209"/>
      <c r="G6" s="209"/>
      <c r="H6" s="209"/>
    </row>
    <row r="7" spans="1:8" ht="15" customHeight="1">
      <c r="A7" s="213" t="s">
        <v>10</v>
      </c>
      <c r="B7" s="213"/>
      <c r="C7" s="213"/>
      <c r="D7" s="213"/>
      <c r="E7" s="213"/>
      <c r="F7" s="213"/>
      <c r="G7" s="213"/>
      <c r="H7" s="213"/>
    </row>
    <row r="8" spans="1:8" ht="18" customHeight="1">
      <c r="A8" s="212" t="s">
        <v>0</v>
      </c>
      <c r="B8" s="212"/>
      <c r="C8" s="212"/>
      <c r="D8" s="212"/>
      <c r="E8" s="212"/>
      <c r="F8" s="212"/>
      <c r="G8" s="212"/>
      <c r="H8" s="212"/>
    </row>
    <row r="9" spans="1:8" ht="23.25" customHeight="1">
      <c r="A9" s="211" t="s">
        <v>107</v>
      </c>
      <c r="B9" s="211"/>
      <c r="C9" s="211"/>
      <c r="D9" s="211"/>
      <c r="E9" s="211"/>
      <c r="F9" s="211"/>
      <c r="G9" s="211"/>
      <c r="H9" s="211"/>
    </row>
    <row r="10" spans="2:6" s="46" customFormat="1" ht="15" customHeight="1">
      <c r="B10" s="214"/>
      <c r="C10" s="214"/>
      <c r="D10" s="215"/>
      <c r="E10" s="215"/>
      <c r="F10" s="215"/>
    </row>
    <row r="11" spans="2:7" s="46" customFormat="1" ht="15" customHeight="1" thickBot="1">
      <c r="B11" s="104" t="s">
        <v>29</v>
      </c>
      <c r="C11" s="104"/>
      <c r="E11" s="160"/>
      <c r="F11" s="160"/>
      <c r="G11" s="160" t="s">
        <v>122</v>
      </c>
    </row>
    <row r="12" spans="1:8" s="46" customFormat="1" ht="48" thickBot="1">
      <c r="A12" s="149" t="s">
        <v>4</v>
      </c>
      <c r="B12" s="150" t="s">
        <v>5</v>
      </c>
      <c r="C12" s="150" t="s">
        <v>6</v>
      </c>
      <c r="D12" s="150" t="s">
        <v>110</v>
      </c>
      <c r="E12" s="150" t="s">
        <v>108</v>
      </c>
      <c r="F12" s="150" t="s">
        <v>109</v>
      </c>
      <c r="G12" s="184" t="s">
        <v>111</v>
      </c>
      <c r="H12" s="185" t="s">
        <v>112</v>
      </c>
    </row>
    <row r="13" spans="1:8" s="46" customFormat="1" ht="33.75">
      <c r="A13" s="180">
        <v>12</v>
      </c>
      <c r="B13" s="130" t="s">
        <v>153</v>
      </c>
      <c r="C13" s="77" t="s">
        <v>45</v>
      </c>
      <c r="D13" s="181" t="s">
        <v>113</v>
      </c>
      <c r="E13" s="182">
        <v>180</v>
      </c>
      <c r="F13" s="182">
        <v>300</v>
      </c>
      <c r="G13" s="183">
        <f aca="true" t="shared" si="0" ref="G13:G19">D13+E13+F13</f>
        <v>580</v>
      </c>
      <c r="H13" s="204">
        <v>1</v>
      </c>
    </row>
    <row r="14" spans="1:8" s="46" customFormat="1" ht="33.75">
      <c r="A14" s="176">
        <v>4</v>
      </c>
      <c r="B14" s="20" t="s">
        <v>158</v>
      </c>
      <c r="C14" s="63" t="s">
        <v>38</v>
      </c>
      <c r="D14" s="165" t="s">
        <v>116</v>
      </c>
      <c r="E14" s="164">
        <v>190</v>
      </c>
      <c r="F14" s="164">
        <v>280</v>
      </c>
      <c r="G14" s="178">
        <f t="shared" si="0"/>
        <v>555</v>
      </c>
      <c r="H14" s="202">
        <v>2</v>
      </c>
    </row>
    <row r="15" spans="1:8" s="46" customFormat="1" ht="33.75">
      <c r="A15" s="176">
        <v>10</v>
      </c>
      <c r="B15" s="20" t="s">
        <v>155</v>
      </c>
      <c r="C15" s="63" t="s">
        <v>48</v>
      </c>
      <c r="D15" s="165" t="s">
        <v>114</v>
      </c>
      <c r="E15" s="164">
        <v>200</v>
      </c>
      <c r="F15" s="164">
        <v>260</v>
      </c>
      <c r="G15" s="178">
        <f t="shared" si="0"/>
        <v>555</v>
      </c>
      <c r="H15" s="202">
        <v>3</v>
      </c>
    </row>
    <row r="16" spans="1:8" s="46" customFormat="1" ht="33.75">
      <c r="A16" s="176">
        <v>1</v>
      </c>
      <c r="B16" s="20" t="s">
        <v>157</v>
      </c>
      <c r="C16" s="63" t="s">
        <v>36</v>
      </c>
      <c r="D16" s="165" t="s">
        <v>115</v>
      </c>
      <c r="E16" s="164">
        <v>170</v>
      </c>
      <c r="F16" s="164">
        <v>240</v>
      </c>
      <c r="G16" s="178">
        <f t="shared" si="0"/>
        <v>500</v>
      </c>
      <c r="H16" s="202">
        <v>4</v>
      </c>
    </row>
    <row r="17" spans="1:8" s="46" customFormat="1" ht="33.75">
      <c r="A17" s="176">
        <v>7</v>
      </c>
      <c r="B17" s="20" t="s">
        <v>166</v>
      </c>
      <c r="C17" s="63" t="s">
        <v>41</v>
      </c>
      <c r="D17" s="165" t="s">
        <v>117</v>
      </c>
      <c r="E17" s="164">
        <v>160</v>
      </c>
      <c r="F17" s="164">
        <v>220</v>
      </c>
      <c r="G17" s="178">
        <f t="shared" si="0"/>
        <v>460</v>
      </c>
      <c r="H17" s="202">
        <v>5</v>
      </c>
    </row>
    <row r="18" spans="1:8" s="46" customFormat="1" ht="45">
      <c r="A18" s="176">
        <v>9</v>
      </c>
      <c r="B18" s="20" t="s">
        <v>159</v>
      </c>
      <c r="C18" s="63" t="s">
        <v>53</v>
      </c>
      <c r="D18" s="165" t="s">
        <v>118</v>
      </c>
      <c r="E18" s="164">
        <v>150</v>
      </c>
      <c r="F18" s="164">
        <v>200</v>
      </c>
      <c r="G18" s="178">
        <f t="shared" si="0"/>
        <v>425</v>
      </c>
      <c r="H18" s="202">
        <v>6</v>
      </c>
    </row>
    <row r="19" spans="1:8" s="46" customFormat="1" ht="34.5" thickBot="1">
      <c r="A19" s="177">
        <v>2</v>
      </c>
      <c r="B19" s="31" t="s">
        <v>160</v>
      </c>
      <c r="C19" s="79" t="s">
        <v>37</v>
      </c>
      <c r="D19" s="166" t="s">
        <v>119</v>
      </c>
      <c r="E19" s="167">
        <v>140</v>
      </c>
      <c r="F19" s="167">
        <v>180</v>
      </c>
      <c r="G19" s="179">
        <f t="shared" si="0"/>
        <v>390</v>
      </c>
      <c r="H19" s="203">
        <v>7</v>
      </c>
    </row>
    <row r="21" spans="1:6" s="8" customFormat="1" ht="15">
      <c r="A21" s="16"/>
      <c r="B21" s="16"/>
      <c r="C21" s="49" t="s">
        <v>2</v>
      </c>
      <c r="D21" s="50" t="s">
        <v>35</v>
      </c>
      <c r="E21" s="16"/>
      <c r="F21" s="16"/>
    </row>
    <row r="22" spans="1:6" s="8" customFormat="1" ht="15">
      <c r="A22" s="16"/>
      <c r="B22" s="16"/>
      <c r="C22" s="49"/>
      <c r="D22" s="50"/>
      <c r="E22" s="16"/>
      <c r="F22" s="16"/>
    </row>
    <row r="23" spans="1:6" s="8" customFormat="1" ht="15">
      <c r="A23" s="16"/>
      <c r="B23" s="16"/>
      <c r="C23" s="49" t="s">
        <v>3</v>
      </c>
      <c r="D23" s="50" t="s">
        <v>32</v>
      </c>
      <c r="E23" s="16"/>
      <c r="F23" s="16"/>
    </row>
  </sheetData>
  <sheetProtection/>
  <mergeCells count="8">
    <mergeCell ref="A4:H4"/>
    <mergeCell ref="A2:H2"/>
    <mergeCell ref="B10:C10"/>
    <mergeCell ref="D10:F10"/>
    <mergeCell ref="A9:H9"/>
    <mergeCell ref="A8:H8"/>
    <mergeCell ref="A7:H7"/>
    <mergeCell ref="A6:H6"/>
  </mergeCells>
  <printOptions/>
  <pageMargins left="0.7" right="0.7" top="0.75" bottom="0.75" header="0.3" footer="0.3"/>
  <pageSetup orientation="portrait" paperSize="9"/>
  <ignoredErrors>
    <ignoredError sqref="D13:D1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0.140625" style="16" customWidth="1"/>
    <col min="2" max="2" width="11.421875" style="16" customWidth="1"/>
    <col min="3" max="3" width="32.00390625" style="16" customWidth="1"/>
    <col min="4" max="4" width="33.140625" style="12" customWidth="1"/>
    <col min="5" max="5" width="12.7109375" style="16" customWidth="1"/>
    <col min="6" max="6" width="9.28125" style="16" customWidth="1"/>
    <col min="7" max="16384" width="9.140625" style="8" customWidth="1"/>
  </cols>
  <sheetData>
    <row r="1" spans="1:13" ht="65.25" customHeight="1">
      <c r="A1" s="207" t="s">
        <v>33</v>
      </c>
      <c r="B1" s="207"/>
      <c r="C1" s="207"/>
      <c r="D1" s="207"/>
      <c r="E1" s="207"/>
      <c r="F1" s="207"/>
      <c r="G1" s="17"/>
      <c r="H1" s="17"/>
      <c r="I1" s="17"/>
      <c r="J1" s="17"/>
      <c r="K1" s="17"/>
      <c r="L1" s="17"/>
      <c r="M1" s="17"/>
    </row>
    <row r="2" spans="2:5" ht="15">
      <c r="B2" s="1"/>
      <c r="C2" s="1"/>
      <c r="D2" s="1"/>
      <c r="E2" s="3"/>
    </row>
    <row r="3" spans="1:7" ht="36.75" customHeight="1">
      <c r="A3" s="208" t="s">
        <v>28</v>
      </c>
      <c r="B3" s="208"/>
      <c r="C3" s="208"/>
      <c r="D3" s="208"/>
      <c r="E3" s="208"/>
      <c r="F3" s="208"/>
      <c r="G3" s="18"/>
    </row>
    <row r="4" spans="2:4" ht="15">
      <c r="B4" s="4"/>
      <c r="C4" s="4"/>
      <c r="D4" s="5"/>
    </row>
    <row r="5" spans="1:7" ht="15" customHeight="1">
      <c r="A5" s="209" t="s">
        <v>25</v>
      </c>
      <c r="B5" s="209"/>
      <c r="C5" s="209"/>
      <c r="D5" s="209"/>
      <c r="E5" s="209"/>
      <c r="F5" s="209"/>
      <c r="G5" s="2"/>
    </row>
    <row r="6" spans="1:7" ht="15" customHeight="1">
      <c r="A6" s="213" t="s">
        <v>10</v>
      </c>
      <c r="B6" s="213"/>
      <c r="C6" s="213"/>
      <c r="D6" s="213"/>
      <c r="E6" s="213"/>
      <c r="F6" s="213"/>
      <c r="G6" s="21"/>
    </row>
    <row r="7" spans="1:7" ht="18" customHeight="1">
      <c r="A7" s="212" t="s">
        <v>24</v>
      </c>
      <c r="B7" s="212"/>
      <c r="C7" s="212"/>
      <c r="D7" s="212"/>
      <c r="E7" s="212"/>
      <c r="F7" s="212"/>
      <c r="G7" s="22"/>
    </row>
    <row r="8" spans="1:7" ht="23.25" customHeight="1">
      <c r="A8" s="211" t="s">
        <v>1</v>
      </c>
      <c r="B8" s="211"/>
      <c r="C8" s="211"/>
      <c r="D8" s="211"/>
      <c r="E8" s="211"/>
      <c r="F8" s="211"/>
      <c r="G8" s="23"/>
    </row>
    <row r="9" spans="1:6" ht="15">
      <c r="A9" s="11"/>
      <c r="B9" s="11"/>
      <c r="C9" s="11"/>
      <c r="D9" s="10"/>
      <c r="E9" s="11"/>
      <c r="F9" s="11"/>
    </row>
    <row r="10" spans="2:7" s="46" customFormat="1" ht="15" customHeight="1" thickBot="1">
      <c r="B10" s="214" t="s">
        <v>29</v>
      </c>
      <c r="C10" s="214"/>
      <c r="D10" s="218" t="s">
        <v>122</v>
      </c>
      <c r="E10" s="218"/>
      <c r="F10" s="218"/>
      <c r="G10" s="60"/>
    </row>
    <row r="11" spans="1:6" s="14" customFormat="1" ht="42" customHeight="1" thickBot="1">
      <c r="A11" s="36" t="str">
        <f>'[1]рабочий'!A16</f>
        <v>Стартовый №</v>
      </c>
      <c r="B11" s="82" t="s">
        <v>4</v>
      </c>
      <c r="C11" s="37" t="s">
        <v>5</v>
      </c>
      <c r="D11" s="37" t="s">
        <v>6</v>
      </c>
      <c r="E11" s="37" t="s">
        <v>14</v>
      </c>
      <c r="F11" s="38" t="s">
        <v>7</v>
      </c>
    </row>
    <row r="12" spans="1:6" s="14" customFormat="1" ht="42" customHeight="1">
      <c r="A12" s="55">
        <v>4</v>
      </c>
      <c r="B12" s="56">
        <v>8</v>
      </c>
      <c r="C12" s="34" t="s">
        <v>169</v>
      </c>
      <c r="D12" s="78" t="s">
        <v>42</v>
      </c>
      <c r="E12" s="123" t="s">
        <v>100</v>
      </c>
      <c r="F12" s="35">
        <v>1</v>
      </c>
    </row>
    <row r="13" spans="1:6" s="14" customFormat="1" ht="49.5" customHeight="1">
      <c r="A13" s="138">
        <v>5</v>
      </c>
      <c r="B13" s="15">
        <v>11</v>
      </c>
      <c r="C13" s="20" t="s">
        <v>170</v>
      </c>
      <c r="D13" s="63" t="s">
        <v>51</v>
      </c>
      <c r="E13" s="95" t="s">
        <v>101</v>
      </c>
      <c r="F13" s="161">
        <v>2</v>
      </c>
    </row>
    <row r="14" spans="1:6" s="14" customFormat="1" ht="47.25" customHeight="1">
      <c r="A14" s="138">
        <v>1</v>
      </c>
      <c r="B14" s="15">
        <v>3</v>
      </c>
      <c r="C14" s="20" t="s">
        <v>171</v>
      </c>
      <c r="D14" s="63" t="s">
        <v>43</v>
      </c>
      <c r="E14" s="95" t="s">
        <v>102</v>
      </c>
      <c r="F14" s="161">
        <v>3</v>
      </c>
    </row>
    <row r="15" spans="1:6" s="14" customFormat="1" ht="42" customHeight="1">
      <c r="A15" s="138">
        <v>2</v>
      </c>
      <c r="B15" s="15">
        <v>5</v>
      </c>
      <c r="C15" s="20" t="s">
        <v>172</v>
      </c>
      <c r="D15" s="42" t="s">
        <v>39</v>
      </c>
      <c r="E15" s="95" t="s">
        <v>103</v>
      </c>
      <c r="F15" s="161">
        <v>4</v>
      </c>
    </row>
    <row r="16" spans="1:6" s="14" customFormat="1" ht="42" customHeight="1">
      <c r="A16" s="138">
        <v>7</v>
      </c>
      <c r="B16" s="106" t="s">
        <v>47</v>
      </c>
      <c r="C16" s="53" t="s">
        <v>173</v>
      </c>
      <c r="D16" s="63" t="s">
        <v>49</v>
      </c>
      <c r="E16" s="95" t="s">
        <v>104</v>
      </c>
      <c r="F16" s="161">
        <v>5</v>
      </c>
    </row>
    <row r="17" spans="1:6" s="14" customFormat="1" ht="51" customHeight="1">
      <c r="A17" s="138">
        <v>3</v>
      </c>
      <c r="B17" s="13">
        <v>6</v>
      </c>
      <c r="C17" s="20" t="s">
        <v>174</v>
      </c>
      <c r="D17" s="42" t="s">
        <v>40</v>
      </c>
      <c r="E17" s="95" t="s">
        <v>105</v>
      </c>
      <c r="F17" s="161">
        <v>6</v>
      </c>
    </row>
    <row r="18" spans="1:6" s="14" customFormat="1" ht="42" customHeight="1" thickBot="1">
      <c r="A18" s="118">
        <v>6</v>
      </c>
      <c r="B18" s="163">
        <v>13</v>
      </c>
      <c r="C18" s="80" t="s">
        <v>156</v>
      </c>
      <c r="D18" s="52" t="s">
        <v>50</v>
      </c>
      <c r="E18" s="125" t="s">
        <v>106</v>
      </c>
      <c r="F18" s="32">
        <v>7</v>
      </c>
    </row>
    <row r="21" spans="3:4" ht="15">
      <c r="C21" s="49" t="s">
        <v>2</v>
      </c>
      <c r="D21" s="50" t="s">
        <v>35</v>
      </c>
    </row>
    <row r="22" spans="3:4" ht="15">
      <c r="C22" s="49"/>
      <c r="D22" s="50"/>
    </row>
    <row r="23" spans="3:4" ht="15">
      <c r="C23" s="49" t="s">
        <v>3</v>
      </c>
      <c r="D23" s="50" t="s">
        <v>32</v>
      </c>
    </row>
  </sheetData>
  <sheetProtection/>
  <mergeCells count="8">
    <mergeCell ref="D10:F10"/>
    <mergeCell ref="A7:F7"/>
    <mergeCell ref="A8:F8"/>
    <mergeCell ref="B10:C10"/>
    <mergeCell ref="A1:F1"/>
    <mergeCell ref="A3:F3"/>
    <mergeCell ref="A5:F5"/>
    <mergeCell ref="A6:F6"/>
  </mergeCells>
  <printOptions/>
  <pageMargins left="0.3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80" zoomScaleNormal="80" zoomScalePageLayoutView="0" workbookViewId="0" topLeftCell="A37">
      <selection activeCell="A47" sqref="A47:F47"/>
    </sheetView>
  </sheetViews>
  <sheetFormatPr defaultColWidth="9.140625" defaultRowHeight="15"/>
  <cols>
    <col min="1" max="1" width="3.8515625" style="16" customWidth="1"/>
    <col min="2" max="2" width="14.00390625" style="69" bestFit="1" customWidth="1"/>
    <col min="3" max="3" width="31.00390625" style="86" customWidth="1"/>
    <col min="4" max="4" width="28.57421875" style="12" customWidth="1"/>
    <col min="5" max="5" width="11.57421875" style="16" customWidth="1"/>
    <col min="6" max="6" width="12.421875" style="16" customWidth="1"/>
    <col min="7" max="7" width="9.140625" style="16" customWidth="1"/>
    <col min="8" max="8" width="14.7109375" style="8" customWidth="1"/>
    <col min="9" max="9" width="9.140625" style="8" customWidth="1"/>
    <col min="10" max="10" width="26.00390625" style="8" customWidth="1"/>
    <col min="11" max="16384" width="9.140625" style="8" customWidth="1"/>
  </cols>
  <sheetData>
    <row r="1" spans="1:14" ht="63.75" customHeight="1">
      <c r="A1" s="216" t="s">
        <v>34</v>
      </c>
      <c r="B1" s="216"/>
      <c r="C1" s="216"/>
      <c r="D1" s="216"/>
      <c r="E1" s="216"/>
      <c r="F1" s="216"/>
      <c r="G1" s="17"/>
      <c r="H1" s="17"/>
      <c r="I1" s="17"/>
      <c r="J1" s="17"/>
      <c r="K1" s="17"/>
      <c r="L1" s="17"/>
      <c r="M1" s="17"/>
      <c r="N1" s="17"/>
    </row>
    <row r="2" spans="1:8" ht="15.75">
      <c r="A2" s="110"/>
      <c r="B2" s="111"/>
      <c r="C2" s="112"/>
      <c r="D2" s="111"/>
      <c r="E2" s="110"/>
      <c r="F2" s="110"/>
      <c r="H2" s="64"/>
    </row>
    <row r="3" spans="1:8" ht="36.75" customHeight="1">
      <c r="A3" s="217" t="s">
        <v>28</v>
      </c>
      <c r="B3" s="217"/>
      <c r="C3" s="217"/>
      <c r="D3" s="217"/>
      <c r="E3" s="217"/>
      <c r="F3" s="217"/>
      <c r="G3" s="18"/>
      <c r="H3" s="64"/>
    </row>
    <row r="4" spans="2:8" ht="15.75">
      <c r="B4" s="4"/>
      <c r="C4" s="84"/>
      <c r="D4" s="6"/>
      <c r="G4" s="7"/>
      <c r="H4" s="64"/>
    </row>
    <row r="5" spans="1:8" ht="15" customHeight="1">
      <c r="A5" s="209" t="s">
        <v>25</v>
      </c>
      <c r="B5" s="209"/>
      <c r="C5" s="209"/>
      <c r="D5" s="209"/>
      <c r="E5" s="209"/>
      <c r="F5" s="209"/>
      <c r="G5" s="2"/>
      <c r="H5" s="71"/>
    </row>
    <row r="6" spans="1:8" ht="15" customHeight="1">
      <c r="A6" s="213" t="s">
        <v>10</v>
      </c>
      <c r="B6" s="213"/>
      <c r="C6" s="213"/>
      <c r="D6" s="213"/>
      <c r="E6" s="213"/>
      <c r="F6" s="213"/>
      <c r="G6" s="21"/>
      <c r="H6" s="72"/>
    </row>
    <row r="7" spans="1:8" ht="18" customHeight="1">
      <c r="A7" s="212" t="s">
        <v>0</v>
      </c>
      <c r="B7" s="212"/>
      <c r="C7" s="212"/>
      <c r="D7" s="212"/>
      <c r="E7" s="212"/>
      <c r="F7" s="212"/>
      <c r="G7" s="22"/>
      <c r="H7" s="73"/>
    </row>
    <row r="8" spans="1:8" ht="23.25" customHeight="1">
      <c r="A8" s="211" t="s">
        <v>8</v>
      </c>
      <c r="B8" s="211"/>
      <c r="C8" s="211"/>
      <c r="D8" s="211"/>
      <c r="E8" s="211"/>
      <c r="F8" s="211"/>
      <c r="G8" s="23"/>
      <c r="H8" s="74"/>
    </row>
    <row r="9" spans="2:7" s="46" customFormat="1" ht="14.25">
      <c r="B9" s="214" t="s">
        <v>29</v>
      </c>
      <c r="C9" s="214"/>
      <c r="D9" s="218" t="s">
        <v>122</v>
      </c>
      <c r="E9" s="218"/>
      <c r="F9" s="218"/>
      <c r="G9" s="60"/>
    </row>
    <row r="10" spans="1:6" ht="16.5" thickBot="1">
      <c r="A10" s="8"/>
      <c r="B10" s="67" t="s">
        <v>11</v>
      </c>
      <c r="C10" s="85"/>
      <c r="D10" s="41"/>
      <c r="E10" s="41"/>
      <c r="F10" s="41"/>
    </row>
    <row r="11" spans="1:7" s="14" customFormat="1" ht="42" customHeight="1" thickBot="1">
      <c r="A11" s="51"/>
      <c r="B11" s="132" t="s">
        <v>4</v>
      </c>
      <c r="C11" s="133" t="s">
        <v>5</v>
      </c>
      <c r="D11" s="134" t="s">
        <v>6</v>
      </c>
      <c r="E11" s="134" t="s">
        <v>14</v>
      </c>
      <c r="F11" s="135" t="s">
        <v>15</v>
      </c>
      <c r="G11" s="51"/>
    </row>
    <row r="12" spans="1:7" s="14" customFormat="1" ht="42" customHeight="1">
      <c r="A12" s="51"/>
      <c r="B12" s="116" t="s">
        <v>57</v>
      </c>
      <c r="C12" s="34" t="s">
        <v>172</v>
      </c>
      <c r="D12" s="45" t="s">
        <v>39</v>
      </c>
      <c r="E12" s="123" t="s">
        <v>67</v>
      </c>
      <c r="F12" s="124">
        <v>1</v>
      </c>
      <c r="G12" s="51"/>
    </row>
    <row r="13" spans="1:7" s="14" customFormat="1" ht="42" customHeight="1" thickBot="1">
      <c r="A13" s="51"/>
      <c r="B13" s="118">
        <v>13</v>
      </c>
      <c r="C13" s="80" t="s">
        <v>156</v>
      </c>
      <c r="D13" s="52" t="s">
        <v>50</v>
      </c>
      <c r="E13" s="125" t="s">
        <v>66</v>
      </c>
      <c r="F13" s="126">
        <v>2</v>
      </c>
      <c r="G13" s="51"/>
    </row>
    <row r="14" spans="1:7" s="59" customFormat="1" ht="45">
      <c r="A14" s="29"/>
      <c r="B14" s="136" t="s">
        <v>58</v>
      </c>
      <c r="C14" s="20" t="s">
        <v>171</v>
      </c>
      <c r="D14" s="63" t="s">
        <v>43</v>
      </c>
      <c r="E14" s="95" t="s">
        <v>62</v>
      </c>
      <c r="F14" s="137">
        <v>1</v>
      </c>
      <c r="G14" s="94"/>
    </row>
    <row r="15" spans="1:7" s="59" customFormat="1" ht="45.75" thickBot="1">
      <c r="A15" s="29"/>
      <c r="B15" s="142">
        <v>6</v>
      </c>
      <c r="C15" s="115" t="s">
        <v>174</v>
      </c>
      <c r="D15" s="62" t="s">
        <v>40</v>
      </c>
      <c r="E15" s="122" t="s">
        <v>63</v>
      </c>
      <c r="F15" s="143">
        <v>2</v>
      </c>
      <c r="G15" s="94"/>
    </row>
    <row r="16" spans="1:7" s="59" customFormat="1" ht="45">
      <c r="A16" s="29"/>
      <c r="B16" s="116" t="s">
        <v>59</v>
      </c>
      <c r="C16" s="34" t="s">
        <v>170</v>
      </c>
      <c r="D16" s="78" t="s">
        <v>51</v>
      </c>
      <c r="E16" s="123" t="s">
        <v>64</v>
      </c>
      <c r="F16" s="124">
        <v>1</v>
      </c>
      <c r="G16" s="94"/>
    </row>
    <row r="17" spans="1:7" s="59" customFormat="1" ht="45.75" thickBot="1">
      <c r="A17" s="29"/>
      <c r="B17" s="117" t="s">
        <v>47</v>
      </c>
      <c r="C17" s="48" t="s">
        <v>173</v>
      </c>
      <c r="D17" s="79" t="s">
        <v>46</v>
      </c>
      <c r="E17" s="125" t="s">
        <v>65</v>
      </c>
      <c r="F17" s="126">
        <v>2</v>
      </c>
      <c r="G17" s="94"/>
    </row>
    <row r="18" spans="1:7" s="59" customFormat="1" ht="15.75">
      <c r="A18" s="152"/>
      <c r="G18" s="94"/>
    </row>
    <row r="19" spans="1:7" s="59" customFormat="1" ht="15.75">
      <c r="A19" s="51"/>
      <c r="G19" s="94"/>
    </row>
    <row r="20" spans="1:8" s="59" customFormat="1" ht="15.75">
      <c r="A20" s="51"/>
      <c r="B20" s="107"/>
      <c r="C20" s="99"/>
      <c r="D20" s="108"/>
      <c r="E20" s="109"/>
      <c r="F20" s="94"/>
      <c r="G20" s="94"/>
      <c r="H20" s="75"/>
    </row>
    <row r="21" spans="1:7" ht="16.5" thickBot="1">
      <c r="A21" s="8"/>
      <c r="B21" s="87" t="s">
        <v>167</v>
      </c>
      <c r="C21" s="88"/>
      <c r="D21" s="89"/>
      <c r="E21" s="89"/>
      <c r="F21" s="89"/>
      <c r="G21" s="90"/>
    </row>
    <row r="22" spans="1:7" s="14" customFormat="1" ht="42" customHeight="1" thickBot="1">
      <c r="A22" s="29"/>
      <c r="B22" s="153" t="s">
        <v>4</v>
      </c>
      <c r="C22" s="154" t="s">
        <v>5</v>
      </c>
      <c r="D22" s="154" t="s">
        <v>6</v>
      </c>
      <c r="E22" s="154" t="s">
        <v>14</v>
      </c>
      <c r="F22" s="155" t="s">
        <v>15</v>
      </c>
      <c r="G22" s="99"/>
    </row>
    <row r="23" spans="1:7" s="14" customFormat="1" ht="45">
      <c r="A23" s="24"/>
      <c r="B23" s="116" t="s">
        <v>86</v>
      </c>
      <c r="C23" s="34" t="s">
        <v>170</v>
      </c>
      <c r="D23" s="78" t="s">
        <v>51</v>
      </c>
      <c r="E23" s="123" t="s">
        <v>82</v>
      </c>
      <c r="F23" s="91">
        <v>1</v>
      </c>
      <c r="G23" s="100"/>
    </row>
    <row r="24" spans="1:7" s="14" customFormat="1" ht="45.75" thickBot="1">
      <c r="A24" s="24"/>
      <c r="B24" s="127">
        <v>5</v>
      </c>
      <c r="C24" s="115" t="s">
        <v>172</v>
      </c>
      <c r="D24" s="62" t="s">
        <v>39</v>
      </c>
      <c r="E24" s="122" t="s">
        <v>83</v>
      </c>
      <c r="F24" s="156">
        <v>2</v>
      </c>
      <c r="G24" s="100"/>
    </row>
    <row r="25" spans="1:7" s="14" customFormat="1" ht="33.75">
      <c r="A25" s="24"/>
      <c r="B25" s="131" t="s">
        <v>68</v>
      </c>
      <c r="C25" s="34" t="s">
        <v>169</v>
      </c>
      <c r="D25" s="78" t="s">
        <v>42</v>
      </c>
      <c r="E25" s="123" t="s">
        <v>84</v>
      </c>
      <c r="F25" s="91">
        <v>1</v>
      </c>
      <c r="G25" s="100"/>
    </row>
    <row r="26" spans="1:7" s="14" customFormat="1" ht="45.75" thickBot="1">
      <c r="A26" s="28"/>
      <c r="B26" s="117">
        <v>3</v>
      </c>
      <c r="C26" s="31" t="s">
        <v>171</v>
      </c>
      <c r="D26" s="79" t="s">
        <v>43</v>
      </c>
      <c r="E26" s="125" t="s">
        <v>85</v>
      </c>
      <c r="F26" s="92">
        <v>2</v>
      </c>
      <c r="G26" s="100"/>
    </row>
    <row r="27" spans="1:7" s="14" customFormat="1" ht="15" customHeight="1">
      <c r="A27" s="25"/>
      <c r="B27" s="25"/>
      <c r="C27" s="83"/>
      <c r="D27" s="39"/>
      <c r="E27" s="27"/>
      <c r="F27" s="25"/>
      <c r="G27" s="25"/>
    </row>
    <row r="28" spans="1:7" s="14" customFormat="1" ht="15">
      <c r="A28" s="25"/>
      <c r="B28" s="25"/>
      <c r="C28" s="83"/>
      <c r="D28" s="26"/>
      <c r="E28" s="27"/>
      <c r="F28" s="25"/>
      <c r="G28" s="25"/>
    </row>
    <row r="29" spans="1:7" s="14" customFormat="1" ht="16.5" thickBot="1">
      <c r="A29" s="25"/>
      <c r="B29" s="40" t="s">
        <v>12</v>
      </c>
      <c r="C29" s="83"/>
      <c r="D29" s="26"/>
      <c r="E29" s="27"/>
      <c r="F29" s="25"/>
      <c r="G29" s="25"/>
    </row>
    <row r="30" spans="1:7" s="14" customFormat="1" ht="30.75" thickBot="1">
      <c r="A30" s="25"/>
      <c r="B30" s="132" t="s">
        <v>4</v>
      </c>
      <c r="C30" s="133" t="s">
        <v>5</v>
      </c>
      <c r="D30" s="134" t="s">
        <v>6</v>
      </c>
      <c r="E30" s="134" t="s">
        <v>14</v>
      </c>
      <c r="F30" s="135" t="s">
        <v>15</v>
      </c>
      <c r="G30" s="25"/>
    </row>
    <row r="31" spans="1:7" s="14" customFormat="1" ht="45">
      <c r="A31" s="24"/>
      <c r="B31" s="116" t="s">
        <v>58</v>
      </c>
      <c r="C31" s="34" t="s">
        <v>171</v>
      </c>
      <c r="D31" s="78" t="s">
        <v>43</v>
      </c>
      <c r="E31" s="230" t="s">
        <v>87</v>
      </c>
      <c r="F31" s="231"/>
      <c r="G31" s="25"/>
    </row>
    <row r="32" spans="1:7" s="14" customFormat="1" ht="45.75" thickBot="1">
      <c r="A32" s="24"/>
      <c r="B32" s="30">
        <v>5</v>
      </c>
      <c r="C32" s="31" t="s">
        <v>172</v>
      </c>
      <c r="D32" s="52" t="s">
        <v>39</v>
      </c>
      <c r="E32" s="232"/>
      <c r="F32" s="233"/>
      <c r="G32" s="25"/>
    </row>
    <row r="33" spans="1:7" s="14" customFormat="1" ht="15">
      <c r="A33" s="25"/>
      <c r="B33" s="25"/>
      <c r="C33" s="83"/>
      <c r="D33" s="26"/>
      <c r="E33" s="27"/>
      <c r="F33" s="25"/>
      <c r="G33" s="25"/>
    </row>
    <row r="34" spans="1:7" s="14" customFormat="1" ht="16.5" thickBot="1">
      <c r="A34" s="25"/>
      <c r="B34" s="40" t="s">
        <v>13</v>
      </c>
      <c r="C34" s="83"/>
      <c r="D34" s="26"/>
      <c r="E34" s="27"/>
      <c r="F34" s="25"/>
      <c r="G34" s="25"/>
    </row>
    <row r="35" spans="1:7" s="14" customFormat="1" ht="30.75" thickBot="1">
      <c r="A35" s="25"/>
      <c r="B35" s="132" t="s">
        <v>4</v>
      </c>
      <c r="C35" s="133" t="s">
        <v>5</v>
      </c>
      <c r="D35" s="134" t="s">
        <v>6</v>
      </c>
      <c r="E35" s="134" t="s">
        <v>14</v>
      </c>
      <c r="F35" s="248" t="s">
        <v>15</v>
      </c>
      <c r="G35" s="25"/>
    </row>
    <row r="36" spans="1:7" s="14" customFormat="1" ht="33.75">
      <c r="A36" s="24"/>
      <c r="B36" s="131" t="s">
        <v>81</v>
      </c>
      <c r="C36" s="34" t="s">
        <v>169</v>
      </c>
      <c r="D36" s="78" t="s">
        <v>42</v>
      </c>
      <c r="E36" s="123" t="s">
        <v>93</v>
      </c>
      <c r="F36" s="35">
        <v>1</v>
      </c>
      <c r="G36" s="25"/>
    </row>
    <row r="37" spans="1:7" s="14" customFormat="1" ht="45.75" thickBot="1">
      <c r="A37" s="24"/>
      <c r="B37" s="30">
        <v>11</v>
      </c>
      <c r="C37" s="31" t="s">
        <v>170</v>
      </c>
      <c r="D37" s="79" t="s">
        <v>51</v>
      </c>
      <c r="E37" s="125" t="s">
        <v>94</v>
      </c>
      <c r="F37" s="32">
        <v>2</v>
      </c>
      <c r="G37" s="25"/>
    </row>
    <row r="39" spans="2:7" s="46" customFormat="1" ht="14.25">
      <c r="B39" s="68"/>
      <c r="C39" s="49" t="s">
        <v>2</v>
      </c>
      <c r="D39" s="50" t="s">
        <v>35</v>
      </c>
      <c r="E39" s="210"/>
      <c r="F39" s="210"/>
      <c r="G39" s="47"/>
    </row>
    <row r="40" spans="2:7" s="46" customFormat="1" ht="14.25">
      <c r="B40" s="68"/>
      <c r="C40" s="49"/>
      <c r="D40" s="50"/>
      <c r="E40" s="47"/>
      <c r="F40" s="47"/>
      <c r="G40" s="47"/>
    </row>
    <row r="41" spans="2:7" s="46" customFormat="1" ht="14.25">
      <c r="B41" s="68"/>
      <c r="C41" s="49" t="s">
        <v>3</v>
      </c>
      <c r="D41" s="50" t="s">
        <v>32</v>
      </c>
      <c r="E41" s="47"/>
      <c r="F41" s="47"/>
      <c r="G41" s="47"/>
    </row>
    <row r="45" spans="1:6" ht="72.75" customHeight="1">
      <c r="A45" s="216" t="s">
        <v>34</v>
      </c>
      <c r="B45" s="216"/>
      <c r="C45" s="216"/>
      <c r="D45" s="216"/>
      <c r="E45" s="216"/>
      <c r="F45" s="216"/>
    </row>
    <row r="46" spans="1:6" ht="15.75">
      <c r="A46" s="110"/>
      <c r="B46" s="111"/>
      <c r="C46" s="112"/>
      <c r="D46" s="111"/>
      <c r="E46" s="110"/>
      <c r="F46" s="110"/>
    </row>
    <row r="47" spans="1:6" ht="18">
      <c r="A47" s="217" t="s">
        <v>28</v>
      </c>
      <c r="B47" s="217"/>
      <c r="C47" s="217"/>
      <c r="D47" s="217"/>
      <c r="E47" s="217"/>
      <c r="F47" s="217"/>
    </row>
    <row r="48" spans="1:6" ht="15.75">
      <c r="A48"/>
      <c r="B48" s="103"/>
      <c r="C48" s="84"/>
      <c r="D48" s="6"/>
      <c r="E48"/>
      <c r="F48"/>
    </row>
    <row r="49" spans="1:6" ht="15">
      <c r="A49" s="209" t="s">
        <v>25</v>
      </c>
      <c r="B49" s="209"/>
      <c r="C49" s="209"/>
      <c r="D49" s="209"/>
      <c r="E49" s="209"/>
      <c r="F49" s="209"/>
    </row>
    <row r="50" spans="1:6" ht="15">
      <c r="A50" s="213" t="s">
        <v>10</v>
      </c>
      <c r="B50" s="213"/>
      <c r="C50" s="213"/>
      <c r="D50" s="213"/>
      <c r="E50" s="213"/>
      <c r="F50" s="213"/>
    </row>
    <row r="51" spans="1:6" ht="18">
      <c r="A51" s="212" t="s">
        <v>60</v>
      </c>
      <c r="B51" s="212"/>
      <c r="C51" s="212"/>
      <c r="D51" s="212"/>
      <c r="E51" s="212"/>
      <c r="F51" s="212"/>
    </row>
    <row r="52" spans="1:6" ht="23.25">
      <c r="A52" s="211" t="s">
        <v>8</v>
      </c>
      <c r="B52" s="211"/>
      <c r="C52" s="211"/>
      <c r="D52" s="211"/>
      <c r="E52" s="211"/>
      <c r="F52" s="211"/>
    </row>
    <row r="53" spans="1:6" ht="15.75" thickBot="1">
      <c r="A53" s="46"/>
      <c r="B53" s="214" t="s">
        <v>29</v>
      </c>
      <c r="C53" s="214"/>
      <c r="D53" s="218" t="s">
        <v>122</v>
      </c>
      <c r="E53" s="218"/>
      <c r="F53" s="218"/>
    </row>
    <row r="54" spans="1:6" ht="15.75" thickBot="1">
      <c r="A54" s="51"/>
      <c r="B54" s="132" t="s">
        <v>4</v>
      </c>
      <c r="C54" s="133" t="s">
        <v>5</v>
      </c>
      <c r="D54" s="134" t="s">
        <v>6</v>
      </c>
      <c r="E54" s="135" t="s">
        <v>27</v>
      </c>
      <c r="F54" s="8"/>
    </row>
    <row r="55" spans="1:6" ht="33.75">
      <c r="A55" s="51"/>
      <c r="B55" s="55">
        <v>8</v>
      </c>
      <c r="C55" s="34" t="s">
        <v>169</v>
      </c>
      <c r="D55" s="78" t="s">
        <v>42</v>
      </c>
      <c r="E55" s="144">
        <v>1</v>
      </c>
      <c r="F55" s="8"/>
    </row>
    <row r="56" spans="1:6" ht="45">
      <c r="A56" s="51"/>
      <c r="B56" s="136">
        <v>11</v>
      </c>
      <c r="C56" s="20" t="s">
        <v>170</v>
      </c>
      <c r="D56" s="63" t="s">
        <v>51</v>
      </c>
      <c r="E56" s="137">
        <v>2</v>
      </c>
      <c r="F56" s="8"/>
    </row>
    <row r="57" spans="1:6" ht="45">
      <c r="A57" s="51"/>
      <c r="B57" s="136">
        <v>3</v>
      </c>
      <c r="C57" s="20" t="s">
        <v>171</v>
      </c>
      <c r="D57" s="63" t="s">
        <v>43</v>
      </c>
      <c r="E57" s="137">
        <v>3</v>
      </c>
      <c r="F57" s="8"/>
    </row>
    <row r="58" spans="1:6" ht="45">
      <c r="A58" s="51"/>
      <c r="B58" s="136">
        <v>5</v>
      </c>
      <c r="C58" s="20" t="s">
        <v>172</v>
      </c>
      <c r="D58" s="42" t="s">
        <v>39</v>
      </c>
      <c r="E58" s="137">
        <v>4</v>
      </c>
      <c r="F58" s="8"/>
    </row>
    <row r="59" spans="1:6" ht="45">
      <c r="A59" s="51"/>
      <c r="B59" s="138">
        <v>6</v>
      </c>
      <c r="C59" s="20" t="s">
        <v>174</v>
      </c>
      <c r="D59" s="42" t="s">
        <v>40</v>
      </c>
      <c r="E59" s="137">
        <v>5</v>
      </c>
      <c r="F59" s="8"/>
    </row>
    <row r="60" spans="1:6" ht="45">
      <c r="A60" s="51"/>
      <c r="B60" s="138">
        <v>13</v>
      </c>
      <c r="C60" s="58" t="s">
        <v>156</v>
      </c>
      <c r="D60" s="42" t="s">
        <v>50</v>
      </c>
      <c r="E60" s="137">
        <v>6</v>
      </c>
      <c r="F60" s="8"/>
    </row>
    <row r="61" spans="1:6" ht="45.75" thickBot="1">
      <c r="A61" s="51"/>
      <c r="B61" s="117" t="s">
        <v>47</v>
      </c>
      <c r="C61" s="48" t="s">
        <v>173</v>
      </c>
      <c r="D61" s="79" t="s">
        <v>46</v>
      </c>
      <c r="E61" s="126">
        <v>7</v>
      </c>
      <c r="F61" s="8"/>
    </row>
    <row r="63" spans="3:6" s="46" customFormat="1" ht="14.25">
      <c r="C63" s="49" t="s">
        <v>2</v>
      </c>
      <c r="D63" s="50" t="s">
        <v>35</v>
      </c>
      <c r="E63" s="102"/>
      <c r="F63" s="47"/>
    </row>
    <row r="64" spans="2:6" ht="15">
      <c r="B64" s="46"/>
      <c r="C64" s="49"/>
      <c r="D64" s="50"/>
      <c r="E64" s="47"/>
      <c r="F64" s="47"/>
    </row>
    <row r="65" spans="2:5" ht="15">
      <c r="B65" s="46"/>
      <c r="C65" s="49" t="s">
        <v>3</v>
      </c>
      <c r="D65" s="50" t="s">
        <v>32</v>
      </c>
      <c r="E65" s="47"/>
    </row>
  </sheetData>
  <sheetProtection/>
  <mergeCells count="18">
    <mergeCell ref="A1:F1"/>
    <mergeCell ref="E39:F39"/>
    <mergeCell ref="B9:C9"/>
    <mergeCell ref="D9:F9"/>
    <mergeCell ref="A8:F8"/>
    <mergeCell ref="A7:F7"/>
    <mergeCell ref="A6:F6"/>
    <mergeCell ref="A5:F5"/>
    <mergeCell ref="A3:F3"/>
    <mergeCell ref="B53:C53"/>
    <mergeCell ref="D53:F53"/>
    <mergeCell ref="E31:F32"/>
    <mergeCell ref="A45:F45"/>
    <mergeCell ref="A47:F47"/>
    <mergeCell ref="A49:F49"/>
    <mergeCell ref="A50:F50"/>
    <mergeCell ref="A51:F51"/>
    <mergeCell ref="A52:F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1">
      <selection activeCell="C17" sqref="C17:C18"/>
    </sheetView>
  </sheetViews>
  <sheetFormatPr defaultColWidth="8.8515625" defaultRowHeight="15"/>
  <cols>
    <col min="1" max="1" width="11.00390625" style="7" bestFit="1" customWidth="1"/>
    <col min="2" max="2" width="30.140625" style="7" customWidth="1"/>
    <col min="3" max="3" width="35.57421875" style="7" customWidth="1"/>
    <col min="4" max="4" width="13.57421875" style="7" customWidth="1"/>
    <col min="5" max="9" width="3.00390625" style="7" customWidth="1"/>
    <col min="10" max="12" width="3.8515625" style="7" customWidth="1"/>
    <col min="13" max="13" width="9.7109375" style="7" customWidth="1"/>
    <col min="14" max="14" width="11.140625" style="7" customWidth="1"/>
    <col min="15" max="15" width="10.7109375" style="7" customWidth="1"/>
    <col min="16" max="16" width="7.00390625" style="7" bestFit="1" customWidth="1"/>
    <col min="17" max="16384" width="8.8515625" style="7" customWidth="1"/>
  </cols>
  <sheetData>
    <row r="1" spans="1:16" ht="55.5" customHeight="1">
      <c r="A1" s="207" t="s">
        <v>30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2:5" ht="15">
      <c r="B2" s="1"/>
      <c r="C2" s="1"/>
      <c r="D2" s="1"/>
      <c r="E2" s="3"/>
    </row>
    <row r="3" spans="1:16" ht="36.75" customHeight="1">
      <c r="A3" s="208" t="s">
        <v>28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2:3" ht="15">
      <c r="B4" s="4"/>
      <c r="C4" s="4"/>
    </row>
    <row r="5" spans="1:16" ht="15" customHeight="1">
      <c r="A5" s="209" t="s">
        <v>25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</row>
    <row r="6" spans="1:16" ht="15" customHeight="1">
      <c r="A6" s="213" t="s">
        <v>10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6" ht="18" customHeight="1">
      <c r="A7" s="212" t="s">
        <v>24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</row>
    <row r="8" spans="1:16" ht="23.25" customHeight="1">
      <c r="A8" s="211" t="s">
        <v>9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</row>
    <row r="9" spans="1:12" s="8" customFormat="1" ht="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2:16" s="46" customFormat="1" ht="15" customHeight="1" thickBot="1">
      <c r="B10" s="214" t="s">
        <v>29</v>
      </c>
      <c r="C10" s="214"/>
      <c r="D10" s="218" t="s">
        <v>122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</row>
    <row r="11" spans="1:16" s="8" customFormat="1" ht="30.75" thickBot="1">
      <c r="A11" s="36" t="s">
        <v>4</v>
      </c>
      <c r="B11" s="37" t="s">
        <v>5</v>
      </c>
      <c r="C11" s="37" t="s">
        <v>6</v>
      </c>
      <c r="D11" s="197" t="s">
        <v>16</v>
      </c>
      <c r="E11" s="198">
        <v>1</v>
      </c>
      <c r="F11" s="198">
        <v>2</v>
      </c>
      <c r="G11" s="198">
        <v>3</v>
      </c>
      <c r="H11" s="198">
        <v>4</v>
      </c>
      <c r="I11" s="198">
        <v>5</v>
      </c>
      <c r="J11" s="198">
        <v>6</v>
      </c>
      <c r="K11" s="198">
        <v>7</v>
      </c>
      <c r="L11" s="198">
        <v>8</v>
      </c>
      <c r="M11" s="199" t="s">
        <v>22</v>
      </c>
      <c r="N11" s="199" t="s">
        <v>23</v>
      </c>
      <c r="O11" s="200" t="s">
        <v>14</v>
      </c>
      <c r="P11" s="201" t="s">
        <v>7</v>
      </c>
    </row>
    <row r="12" spans="1:16" s="19" customFormat="1" ht="18.75" customHeight="1">
      <c r="A12" s="238">
        <v>11</v>
      </c>
      <c r="B12" s="243" t="s">
        <v>170</v>
      </c>
      <c r="C12" s="236" t="s">
        <v>52</v>
      </c>
      <c r="D12" s="140" t="s">
        <v>148</v>
      </c>
      <c r="E12" s="186">
        <v>0</v>
      </c>
      <c r="F12" s="186">
        <v>5</v>
      </c>
      <c r="G12" s="186">
        <v>0</v>
      </c>
      <c r="H12" s="186">
        <v>0</v>
      </c>
      <c r="I12" s="186">
        <v>5</v>
      </c>
      <c r="J12" s="186">
        <v>50</v>
      </c>
      <c r="K12" s="186">
        <v>0</v>
      </c>
      <c r="L12" s="186">
        <v>0</v>
      </c>
      <c r="M12" s="187">
        <f aca="true" t="shared" si="0" ref="M12:M20">SUM(E12:L12)</f>
        <v>60</v>
      </c>
      <c r="N12" s="140" t="s">
        <v>151</v>
      </c>
      <c r="O12" s="188">
        <f aca="true" t="shared" si="1" ref="O12:O20">D12+N12</f>
        <v>0.005671296296296297</v>
      </c>
      <c r="P12" s="234">
        <v>1</v>
      </c>
    </row>
    <row r="13" spans="1:16" s="19" customFormat="1" ht="18.75" customHeight="1">
      <c r="A13" s="222"/>
      <c r="B13" s="244"/>
      <c r="C13" s="237"/>
      <c r="D13" s="95" t="s">
        <v>149</v>
      </c>
      <c r="E13" s="43">
        <v>5</v>
      </c>
      <c r="F13" s="43">
        <v>50</v>
      </c>
      <c r="G13" s="43">
        <v>0</v>
      </c>
      <c r="H13" s="43">
        <v>5</v>
      </c>
      <c r="I13" s="43">
        <v>50</v>
      </c>
      <c r="J13" s="43">
        <v>0</v>
      </c>
      <c r="K13" s="43">
        <v>0</v>
      </c>
      <c r="L13" s="43">
        <v>50</v>
      </c>
      <c r="M13" s="44">
        <f t="shared" si="0"/>
        <v>160</v>
      </c>
      <c r="N13" s="95" t="s">
        <v>128</v>
      </c>
      <c r="O13" s="170">
        <f t="shared" si="1"/>
        <v>0.007488425925925926</v>
      </c>
      <c r="P13" s="235"/>
    </row>
    <row r="14" spans="1:16" s="19" customFormat="1" ht="33.75">
      <c r="A14" s="138">
        <v>8</v>
      </c>
      <c r="B14" s="20" t="s">
        <v>169</v>
      </c>
      <c r="C14" s="63" t="s">
        <v>42</v>
      </c>
      <c r="D14" s="95" t="s">
        <v>150</v>
      </c>
      <c r="E14" s="43">
        <v>5</v>
      </c>
      <c r="F14" s="43">
        <v>50</v>
      </c>
      <c r="G14" s="43">
        <v>5</v>
      </c>
      <c r="H14" s="43">
        <v>10</v>
      </c>
      <c r="I14" s="43">
        <v>5</v>
      </c>
      <c r="J14" s="43">
        <v>50</v>
      </c>
      <c r="K14" s="43">
        <v>5</v>
      </c>
      <c r="L14" s="43">
        <v>50</v>
      </c>
      <c r="M14" s="44">
        <f t="shared" si="0"/>
        <v>180</v>
      </c>
      <c r="N14" s="95" t="s">
        <v>152</v>
      </c>
      <c r="O14" s="170">
        <f t="shared" si="1"/>
        <v>0.007106481481481481</v>
      </c>
      <c r="P14" s="195">
        <v>2</v>
      </c>
    </row>
    <row r="15" spans="1:16" s="19" customFormat="1" ht="33.75">
      <c r="A15" s="57">
        <v>3</v>
      </c>
      <c r="B15" s="20" t="s">
        <v>171</v>
      </c>
      <c r="C15" s="63" t="s">
        <v>44</v>
      </c>
      <c r="D15" s="95" t="s">
        <v>134</v>
      </c>
      <c r="E15" s="43">
        <v>50</v>
      </c>
      <c r="F15" s="43">
        <v>5</v>
      </c>
      <c r="G15" s="43">
        <v>5</v>
      </c>
      <c r="H15" s="43">
        <v>5</v>
      </c>
      <c r="I15" s="43">
        <v>50</v>
      </c>
      <c r="J15" s="43">
        <v>5</v>
      </c>
      <c r="K15" s="43">
        <v>50</v>
      </c>
      <c r="L15" s="43">
        <v>0</v>
      </c>
      <c r="M15" s="44">
        <f t="shared" si="0"/>
        <v>170</v>
      </c>
      <c r="N15" s="95" t="s">
        <v>129</v>
      </c>
      <c r="O15" s="170">
        <f t="shared" si="1"/>
        <v>0.008993055555555556</v>
      </c>
      <c r="P15" s="195">
        <v>3</v>
      </c>
    </row>
    <row r="16" spans="1:16" s="19" customFormat="1" ht="33.75">
      <c r="A16" s="142">
        <v>6</v>
      </c>
      <c r="B16" s="115" t="s">
        <v>174</v>
      </c>
      <c r="C16" s="62" t="s">
        <v>40</v>
      </c>
      <c r="D16" s="95" t="s">
        <v>140</v>
      </c>
      <c r="E16" s="43">
        <v>0</v>
      </c>
      <c r="F16" s="43">
        <v>0</v>
      </c>
      <c r="G16" s="43">
        <v>0</v>
      </c>
      <c r="H16" s="43">
        <v>50</v>
      </c>
      <c r="I16" s="43">
        <v>5</v>
      </c>
      <c r="J16" s="43">
        <v>50</v>
      </c>
      <c r="K16" s="43">
        <v>0</v>
      </c>
      <c r="L16" s="43">
        <v>0</v>
      </c>
      <c r="M16" s="44">
        <f t="shared" si="0"/>
        <v>105</v>
      </c>
      <c r="N16" s="95" t="s">
        <v>126</v>
      </c>
      <c r="O16" s="170">
        <f t="shared" si="1"/>
        <v>0.00917824074074074</v>
      </c>
      <c r="P16" s="195">
        <v>4</v>
      </c>
    </row>
    <row r="17" spans="1:16" s="19" customFormat="1" ht="15.75">
      <c r="A17" s="241">
        <v>13</v>
      </c>
      <c r="B17" s="239" t="s">
        <v>156</v>
      </c>
      <c r="C17" s="223" t="s">
        <v>50</v>
      </c>
      <c r="D17" s="95" t="s">
        <v>136</v>
      </c>
      <c r="E17" s="43">
        <v>0</v>
      </c>
      <c r="F17" s="43">
        <v>50</v>
      </c>
      <c r="G17" s="43">
        <v>0</v>
      </c>
      <c r="H17" s="43">
        <v>15</v>
      </c>
      <c r="I17" s="43">
        <v>0</v>
      </c>
      <c r="J17" s="43">
        <v>50</v>
      </c>
      <c r="K17" s="43">
        <v>5</v>
      </c>
      <c r="L17" s="43">
        <v>50</v>
      </c>
      <c r="M17" s="44">
        <f t="shared" si="0"/>
        <v>170</v>
      </c>
      <c r="N17" s="95" t="s">
        <v>129</v>
      </c>
      <c r="O17" s="170">
        <f t="shared" si="1"/>
        <v>0.01037037037037037</v>
      </c>
      <c r="P17" s="245">
        <v>5</v>
      </c>
    </row>
    <row r="18" spans="1:16" ht="15.75">
      <c r="A18" s="242"/>
      <c r="B18" s="240"/>
      <c r="C18" s="224"/>
      <c r="D18" s="95" t="s">
        <v>135</v>
      </c>
      <c r="E18" s="43">
        <v>10</v>
      </c>
      <c r="F18" s="43">
        <v>50</v>
      </c>
      <c r="G18" s="43">
        <v>50</v>
      </c>
      <c r="H18" s="43">
        <v>5</v>
      </c>
      <c r="I18" s="43">
        <v>5</v>
      </c>
      <c r="J18" s="43">
        <v>50</v>
      </c>
      <c r="K18" s="43">
        <v>50</v>
      </c>
      <c r="L18" s="43">
        <v>50</v>
      </c>
      <c r="M18" s="44">
        <f t="shared" si="0"/>
        <v>270</v>
      </c>
      <c r="N18" s="95" t="s">
        <v>125</v>
      </c>
      <c r="O18" s="170">
        <f t="shared" si="1"/>
        <v>0.011018518518518518</v>
      </c>
      <c r="P18" s="235"/>
    </row>
    <row r="19" spans="1:16" s="19" customFormat="1" ht="33.75">
      <c r="A19" s="120">
        <v>5</v>
      </c>
      <c r="B19" s="115" t="s">
        <v>172</v>
      </c>
      <c r="C19" s="62" t="s">
        <v>39</v>
      </c>
      <c r="D19" s="95" t="s">
        <v>141</v>
      </c>
      <c r="E19" s="43">
        <v>0</v>
      </c>
      <c r="F19" s="43">
        <v>10</v>
      </c>
      <c r="G19" s="43">
        <v>0</v>
      </c>
      <c r="H19" s="43">
        <v>0</v>
      </c>
      <c r="I19" s="43">
        <v>50</v>
      </c>
      <c r="J19" s="43">
        <v>50</v>
      </c>
      <c r="K19" s="43">
        <v>0</v>
      </c>
      <c r="L19" s="43">
        <v>50</v>
      </c>
      <c r="M19" s="44">
        <f t="shared" si="0"/>
        <v>160</v>
      </c>
      <c r="N19" s="95" t="s">
        <v>128</v>
      </c>
      <c r="O19" s="170">
        <f t="shared" si="1"/>
        <v>0.010949074074074073</v>
      </c>
      <c r="P19" s="195">
        <v>6</v>
      </c>
    </row>
    <row r="20" spans="1:16" s="54" customFormat="1" ht="34.5" thickBot="1">
      <c r="A20" s="117" t="s">
        <v>47</v>
      </c>
      <c r="B20" s="48" t="s">
        <v>173</v>
      </c>
      <c r="C20" s="79" t="s">
        <v>49</v>
      </c>
      <c r="D20" s="125" t="s">
        <v>142</v>
      </c>
      <c r="E20" s="173">
        <v>50</v>
      </c>
      <c r="F20" s="173">
        <v>50</v>
      </c>
      <c r="G20" s="173">
        <v>50</v>
      </c>
      <c r="H20" s="173">
        <v>50</v>
      </c>
      <c r="I20" s="173">
        <v>50</v>
      </c>
      <c r="J20" s="173">
        <v>50</v>
      </c>
      <c r="K20" s="173">
        <v>5</v>
      </c>
      <c r="L20" s="173">
        <v>50</v>
      </c>
      <c r="M20" s="174">
        <f t="shared" si="0"/>
        <v>355</v>
      </c>
      <c r="N20" s="125" t="s">
        <v>127</v>
      </c>
      <c r="O20" s="175">
        <f t="shared" si="1"/>
        <v>0.01310185185185185</v>
      </c>
      <c r="P20" s="196">
        <v>7</v>
      </c>
    </row>
    <row r="21" spans="3:6" s="46" customFormat="1" ht="28.5" customHeight="1">
      <c r="C21" s="49" t="s">
        <v>2</v>
      </c>
      <c r="D21" s="229" t="s">
        <v>35</v>
      </c>
      <c r="E21" s="229"/>
      <c r="F21" s="229"/>
    </row>
    <row r="22" spans="3:6" s="46" customFormat="1" ht="14.25">
      <c r="C22" s="49"/>
      <c r="D22" s="50"/>
      <c r="E22" s="47"/>
      <c r="F22" s="47"/>
    </row>
    <row r="23" spans="3:6" s="46" customFormat="1" ht="28.5" customHeight="1">
      <c r="C23" s="49" t="s">
        <v>3</v>
      </c>
      <c r="D23" s="229" t="s">
        <v>32</v>
      </c>
      <c r="E23" s="229"/>
      <c r="F23" s="229"/>
    </row>
    <row r="24" spans="1:6" s="8" customFormat="1" ht="15">
      <c r="A24" s="16"/>
      <c r="B24" s="16"/>
      <c r="C24" s="16"/>
      <c r="D24" s="12"/>
      <c r="E24" s="16"/>
      <c r="F24" s="16"/>
    </row>
  </sheetData>
  <sheetProtection/>
  <mergeCells count="18">
    <mergeCell ref="A7:P7"/>
    <mergeCell ref="D23:F23"/>
    <mergeCell ref="A3:P3"/>
    <mergeCell ref="A1:P1"/>
    <mergeCell ref="D10:P10"/>
    <mergeCell ref="D21:F21"/>
    <mergeCell ref="A6:P6"/>
    <mergeCell ref="A5:P5"/>
    <mergeCell ref="B10:C10"/>
    <mergeCell ref="A8:P8"/>
    <mergeCell ref="P12:P13"/>
    <mergeCell ref="C12:C13"/>
    <mergeCell ref="A12:A13"/>
    <mergeCell ref="B17:B18"/>
    <mergeCell ref="C17:C18"/>
    <mergeCell ref="A17:A18"/>
    <mergeCell ref="B12:B13"/>
    <mergeCell ref="P17:P18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1.421875" style="0" customWidth="1"/>
    <col min="2" max="2" width="23.421875" style="0" customWidth="1"/>
    <col min="3" max="3" width="32.421875" style="0" customWidth="1"/>
    <col min="4" max="4" width="19.28125" style="0" customWidth="1"/>
    <col min="5" max="5" width="18.8515625" style="0" customWidth="1"/>
    <col min="6" max="6" width="15.421875" style="0" customWidth="1"/>
    <col min="7" max="7" width="15.28125" style="0" customWidth="1"/>
    <col min="8" max="8" width="11.7109375" style="0" customWidth="1"/>
  </cols>
  <sheetData>
    <row r="1" spans="1:14" ht="63.75" customHeight="1">
      <c r="A1" s="216" t="s">
        <v>34</v>
      </c>
      <c r="B1" s="216"/>
      <c r="C1" s="216"/>
      <c r="D1" s="216"/>
      <c r="E1" s="216"/>
      <c r="F1" s="216"/>
      <c r="G1" s="216"/>
      <c r="H1" s="216"/>
      <c r="I1" s="17"/>
      <c r="J1" s="17"/>
      <c r="K1" s="17"/>
      <c r="L1" s="17"/>
      <c r="M1" s="17"/>
      <c r="N1" s="17"/>
    </row>
    <row r="2" spans="1:8" ht="12" customHeight="1">
      <c r="A2" s="110"/>
      <c r="B2" s="111"/>
      <c r="C2" s="112"/>
      <c r="D2" s="111"/>
      <c r="E2" s="110"/>
      <c r="F2" s="110"/>
      <c r="H2" s="64"/>
    </row>
    <row r="3" spans="1:8" ht="18">
      <c r="A3" s="217" t="s">
        <v>28</v>
      </c>
      <c r="B3" s="217"/>
      <c r="C3" s="217"/>
      <c r="D3" s="217"/>
      <c r="E3" s="217"/>
      <c r="F3" s="217"/>
      <c r="G3" s="217"/>
      <c r="H3" s="217"/>
    </row>
    <row r="4" ht="9.75" customHeight="1"/>
    <row r="5" spans="1:8" ht="15" customHeight="1">
      <c r="A5" s="209" t="s">
        <v>25</v>
      </c>
      <c r="B5" s="209"/>
      <c r="C5" s="209"/>
      <c r="D5" s="209"/>
      <c r="E5" s="209"/>
      <c r="F5" s="209"/>
      <c r="G5" s="209"/>
      <c r="H5" s="209"/>
    </row>
    <row r="6" spans="1:8" ht="15" customHeight="1">
      <c r="A6" s="213" t="s">
        <v>10</v>
      </c>
      <c r="B6" s="213"/>
      <c r="C6" s="213"/>
      <c r="D6" s="213"/>
      <c r="E6" s="213"/>
      <c r="F6" s="213"/>
      <c r="G6" s="213"/>
      <c r="H6" s="213"/>
    </row>
    <row r="7" spans="1:8" ht="18" customHeight="1">
      <c r="A7" s="212" t="s">
        <v>0</v>
      </c>
      <c r="B7" s="212"/>
      <c r="C7" s="212"/>
      <c r="D7" s="212"/>
      <c r="E7" s="212"/>
      <c r="F7" s="212"/>
      <c r="G7" s="212"/>
      <c r="H7" s="212"/>
    </row>
    <row r="8" spans="1:8" ht="23.25" customHeight="1">
      <c r="A8" s="211" t="s">
        <v>107</v>
      </c>
      <c r="B8" s="211"/>
      <c r="C8" s="211"/>
      <c r="D8" s="211"/>
      <c r="E8" s="211"/>
      <c r="F8" s="211"/>
      <c r="G8" s="211"/>
      <c r="H8" s="211"/>
    </row>
    <row r="9" spans="2:6" s="46" customFormat="1" ht="9.75" customHeight="1">
      <c r="B9" s="214"/>
      <c r="C9" s="214"/>
      <c r="D9" s="215"/>
      <c r="E9" s="215"/>
      <c r="F9" s="215"/>
    </row>
    <row r="10" spans="2:7" s="46" customFormat="1" ht="15" customHeight="1" thickBot="1">
      <c r="B10" s="104" t="s">
        <v>29</v>
      </c>
      <c r="C10" s="104"/>
      <c r="E10" s="160"/>
      <c r="F10" s="160"/>
      <c r="G10" s="160" t="s">
        <v>122</v>
      </c>
    </row>
    <row r="11" spans="1:8" s="46" customFormat="1" ht="48" thickBot="1">
      <c r="A11" s="149" t="s">
        <v>4</v>
      </c>
      <c r="B11" s="150" t="s">
        <v>5</v>
      </c>
      <c r="C11" s="150" t="s">
        <v>6</v>
      </c>
      <c r="D11" s="150" t="s">
        <v>110</v>
      </c>
      <c r="E11" s="150" t="s">
        <v>108</v>
      </c>
      <c r="F11" s="150" t="s">
        <v>109</v>
      </c>
      <c r="G11" s="184" t="s">
        <v>111</v>
      </c>
      <c r="H11" s="185" t="s">
        <v>112</v>
      </c>
    </row>
    <row r="12" spans="1:8" s="46" customFormat="1" ht="33.75">
      <c r="A12" s="81">
        <v>11</v>
      </c>
      <c r="B12" s="130" t="s">
        <v>170</v>
      </c>
      <c r="C12" s="77" t="s">
        <v>51</v>
      </c>
      <c r="D12" s="181" t="s">
        <v>114</v>
      </c>
      <c r="E12" s="182">
        <v>190</v>
      </c>
      <c r="F12" s="182">
        <v>300</v>
      </c>
      <c r="G12" s="183">
        <f aca="true" t="shared" si="0" ref="G12:G18">D12+E12+F12</f>
        <v>585</v>
      </c>
      <c r="H12" s="205">
        <v>1</v>
      </c>
    </row>
    <row r="13" spans="1:8" s="46" customFormat="1" ht="33.75">
      <c r="A13" s="138">
        <v>8</v>
      </c>
      <c r="B13" s="20" t="s">
        <v>169</v>
      </c>
      <c r="C13" s="63" t="s">
        <v>42</v>
      </c>
      <c r="D13" s="165" t="s">
        <v>113</v>
      </c>
      <c r="E13" s="164">
        <v>200</v>
      </c>
      <c r="F13" s="164">
        <v>280</v>
      </c>
      <c r="G13" s="178">
        <f t="shared" si="0"/>
        <v>580</v>
      </c>
      <c r="H13" s="204">
        <v>2</v>
      </c>
    </row>
    <row r="14" spans="1:8" s="46" customFormat="1" ht="45">
      <c r="A14" s="57">
        <v>3</v>
      </c>
      <c r="B14" s="20" t="s">
        <v>171</v>
      </c>
      <c r="C14" s="63" t="s">
        <v>43</v>
      </c>
      <c r="D14" s="165" t="s">
        <v>115</v>
      </c>
      <c r="E14" s="164">
        <v>180</v>
      </c>
      <c r="F14" s="164">
        <v>260</v>
      </c>
      <c r="G14" s="178">
        <f t="shared" si="0"/>
        <v>530</v>
      </c>
      <c r="H14" s="204">
        <v>3</v>
      </c>
    </row>
    <row r="15" spans="1:8" s="46" customFormat="1" ht="33.75">
      <c r="A15" s="138">
        <v>6</v>
      </c>
      <c r="B15" s="20" t="s">
        <v>174</v>
      </c>
      <c r="C15" s="42" t="s">
        <v>40</v>
      </c>
      <c r="D15" s="165" t="s">
        <v>118</v>
      </c>
      <c r="E15" s="164">
        <v>160</v>
      </c>
      <c r="F15" s="164">
        <v>240</v>
      </c>
      <c r="G15" s="178">
        <f t="shared" si="0"/>
        <v>475</v>
      </c>
      <c r="H15" s="204">
        <v>4</v>
      </c>
    </row>
    <row r="16" spans="1:8" s="46" customFormat="1" ht="33.75">
      <c r="A16" s="57">
        <v>5</v>
      </c>
      <c r="B16" s="20" t="s">
        <v>172</v>
      </c>
      <c r="C16" s="42" t="s">
        <v>39</v>
      </c>
      <c r="D16" s="165" t="s">
        <v>116</v>
      </c>
      <c r="E16" s="164">
        <v>170</v>
      </c>
      <c r="F16" s="164">
        <v>200</v>
      </c>
      <c r="G16" s="178">
        <f t="shared" si="0"/>
        <v>455</v>
      </c>
      <c r="H16" s="204">
        <v>5</v>
      </c>
    </row>
    <row r="17" spans="1:8" s="46" customFormat="1" ht="33.75">
      <c r="A17" s="138">
        <v>13</v>
      </c>
      <c r="B17" s="58" t="s">
        <v>156</v>
      </c>
      <c r="C17" s="42" t="s">
        <v>50</v>
      </c>
      <c r="D17" s="165" t="s">
        <v>119</v>
      </c>
      <c r="E17" s="164">
        <v>150</v>
      </c>
      <c r="F17" s="164">
        <v>220</v>
      </c>
      <c r="G17" s="178">
        <f t="shared" si="0"/>
        <v>440</v>
      </c>
      <c r="H17" s="204">
        <v>6</v>
      </c>
    </row>
    <row r="18" spans="1:8" s="46" customFormat="1" ht="34.5" thickBot="1">
      <c r="A18" s="117" t="s">
        <v>47</v>
      </c>
      <c r="B18" s="48" t="s">
        <v>173</v>
      </c>
      <c r="C18" s="79" t="s">
        <v>49</v>
      </c>
      <c r="D18" s="166" t="s">
        <v>117</v>
      </c>
      <c r="E18" s="167">
        <v>140</v>
      </c>
      <c r="F18" s="167">
        <v>180</v>
      </c>
      <c r="G18" s="179">
        <f t="shared" si="0"/>
        <v>400</v>
      </c>
      <c r="H18" s="206">
        <v>7</v>
      </c>
    </row>
    <row r="20" spans="1:6" s="8" customFormat="1" ht="15">
      <c r="A20" s="16"/>
      <c r="B20" s="16"/>
      <c r="C20" s="49" t="s">
        <v>2</v>
      </c>
      <c r="D20" s="50" t="s">
        <v>35</v>
      </c>
      <c r="E20" s="16"/>
      <c r="F20" s="16"/>
    </row>
    <row r="21" spans="1:6" s="8" customFormat="1" ht="15">
      <c r="A21" s="16"/>
      <c r="B21" s="16"/>
      <c r="C21" s="49"/>
      <c r="D21" s="50"/>
      <c r="E21" s="16"/>
      <c r="F21" s="16"/>
    </row>
    <row r="22" spans="1:6" s="8" customFormat="1" ht="15">
      <c r="A22" s="16"/>
      <c r="B22" s="16"/>
      <c r="C22" s="49" t="s">
        <v>3</v>
      </c>
      <c r="D22" s="50" t="s">
        <v>32</v>
      </c>
      <c r="E22" s="16"/>
      <c r="F22" s="16"/>
    </row>
  </sheetData>
  <sheetProtection/>
  <mergeCells count="8">
    <mergeCell ref="B9:C9"/>
    <mergeCell ref="D9:F9"/>
    <mergeCell ref="A1:H1"/>
    <mergeCell ref="A3:H3"/>
    <mergeCell ref="A5:H5"/>
    <mergeCell ref="A6:H6"/>
    <mergeCell ref="A7:H7"/>
    <mergeCell ref="A8:H8"/>
  </mergeCells>
  <printOptions/>
  <pageMargins left="0.7" right="0.7" top="0.75" bottom="0.75" header="0.3" footer="0.3"/>
  <pageSetup orientation="portrait" paperSize="9"/>
  <ignoredErrors>
    <ignoredError sqref="D12:D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2014-10-05T13:31:11Z</cp:lastPrinted>
  <dcterms:created xsi:type="dcterms:W3CDTF">2006-09-16T00:00:00Z</dcterms:created>
  <dcterms:modified xsi:type="dcterms:W3CDTF">2015-05-06T13:07:06Z</dcterms:modified>
  <cp:category/>
  <cp:version/>
  <cp:contentType/>
  <cp:contentStatus/>
</cp:coreProperties>
</file>