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06" activeTab="1"/>
  </bookViews>
  <sheets>
    <sheet name="Квалификация ЮЮ" sheetId="1" r:id="rId1"/>
    <sheet name="Параллельный спринт  ЮЮ" sheetId="2" r:id="rId2"/>
    <sheet name="Слалом ЮЮ" sheetId="3" r:id="rId3"/>
    <sheet name="Многоборье ЮЮ" sheetId="4" r:id="rId4"/>
    <sheet name="Квалификация ЮД" sheetId="5" r:id="rId5"/>
    <sheet name="Параллельный спринт ЮД" sheetId="6" r:id="rId6"/>
    <sheet name="Слалом ЮД" sheetId="7" r:id="rId7"/>
    <sheet name="Многоборье ЮД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<sst xmlns="http://schemas.openxmlformats.org/spreadsheetml/2006/main" count="455" uniqueCount="185">
  <si>
    <t>Квалификационный заезд</t>
  </si>
  <si>
    <t>Главный секретарь</t>
  </si>
  <si>
    <t>Главный судья</t>
  </si>
  <si>
    <t>№ команды</t>
  </si>
  <si>
    <t>Команда</t>
  </si>
  <si>
    <t>Состав команды</t>
  </si>
  <si>
    <t>Место</t>
  </si>
  <si>
    <t>Параллельный спринт</t>
  </si>
  <si>
    <t>Слалом</t>
  </si>
  <si>
    <t>Класс судов R6</t>
  </si>
  <si>
    <t>1/4 финала</t>
  </si>
  <si>
    <t>1/2 финала</t>
  </si>
  <si>
    <t>Финал Б</t>
  </si>
  <si>
    <t>Финал А</t>
  </si>
  <si>
    <t>Результат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</si>
  <si>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</si>
  <si>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</si>
  <si>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</si>
  <si>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</si>
  <si>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</si>
  <si>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</si>
  <si>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</si>
  <si>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</si>
  <si>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</si>
  <si>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>Группа юноши/девушки</t>
  </si>
  <si>
    <t>Группа юниоры/юниорки</t>
  </si>
  <si>
    <t>1/8 финала</t>
  </si>
  <si>
    <t xml:space="preserve">Место  </t>
  </si>
  <si>
    <t xml:space="preserve">Место </t>
  </si>
  <si>
    <t xml:space="preserve">Место в заезде </t>
  </si>
  <si>
    <t xml:space="preserve">Открытое первенство Колпинского района по рафтингу </t>
  </si>
  <si>
    <t>Отдел физической культуры, спорта и молодежной политики администрации Колпинского района Санкт-Петербурга 
 ГБОУ школа №456 Колпинского района Санкт-Петербурга
Федерация рафтинга Санкт-Петербурга</t>
  </si>
  <si>
    <t>Яковлева Е.Г.</t>
  </si>
  <si>
    <t>Опутникова В.П.</t>
  </si>
  <si>
    <t>Отдел физической культуры, спорта и молодежной политики администрации 
Колпинского района Санкт-Петербурга 
 ГБОУ школа №456 Колпинского района Санкт-Петербурга
Федерация рафтинга Санкт-Петербурга</t>
  </si>
  <si>
    <t>Отдел физической культуры, спорта и молодежной политики администрации
Колпинского района Санкт-Петербурга 
 ГБОУ школа №456 Колпинского района Санкт-Петербурга
Федерация рафтинга Санкт-Петербурга</t>
  </si>
  <si>
    <t>24 апреля 2016</t>
  </si>
  <si>
    <t>Санкт-Петербург, р.Ижора</t>
  </si>
  <si>
    <t>Санкт-Петербург, р. Ижора</t>
  </si>
  <si>
    <t>Савченков Константин, Седов Денис, Зеленков Антон, Караван Иван, Артамонов Никита, Пенская Таисия</t>
  </si>
  <si>
    <t>Терехов Михаил, Крылов Дмитрий, Воробьев Тихон, Шахматенко Данила, Агафонов Владимир, Дьяков Владислав</t>
  </si>
  <si>
    <t>Сипченко Максим, Гаврюшин Максим, Бибиков Денис, Томилов Алексей, Мовенко Дмитрий, Шарый Илья</t>
  </si>
  <si>
    <t>Александрова Екатерина, Грачева Екатерина, Кривцова Екатерина, Васильева Александра, Мартыновская Карина, Вечерина Ксения</t>
  </si>
  <si>
    <t>Банишев Иван, Крюков Александр, Наркевич Кирилл, Лыгин Григорий, Иванов Олег, Котенко Даниил, Гришанин Ярослав</t>
  </si>
  <si>
    <t>Кучеров Никита, Киперман Ангелина, Турутина Ксения, Варфоломеева Анастасия, Дмитриев Игорь, Грищенко Алена</t>
  </si>
  <si>
    <t>Лукиша Максим, Быков Дмитрий, Громов Владислав, Ежов Вадим, Шевченко Николай, Козлов Кирилл</t>
  </si>
  <si>
    <t>Земскова Алена, Ломцова Екатерина, Вармоломеева Ксения, Сметанина Полина, Столбова Анастасия, Иванова Ирина</t>
  </si>
  <si>
    <t>Дмитриев Антон, Тетенин Тихомир, Шам Владимир, Салтыков Кирилл, Петрова Ольга, Петров Алексей</t>
  </si>
  <si>
    <t>Мухин Корней, Никитин Кирилл, Солнцев Степан, Троян Александра, Пуцева Анна, Ильченко Артем</t>
  </si>
  <si>
    <t>Иванов Евгений, Михайлов Игорь, Потихонов Андрей, Попов Платон, Маматахунова Рушана, Никитина Ольга</t>
  </si>
  <si>
    <t>6:50,55</t>
  </si>
  <si>
    <t>5:56,63</t>
  </si>
  <si>
    <t>8:01,70</t>
  </si>
  <si>
    <t>7:27,94</t>
  </si>
  <si>
    <t>5:18,62</t>
  </si>
  <si>
    <t>9:22,53</t>
  </si>
  <si>
    <t>5:29,42</t>
  </si>
  <si>
    <t>7:43,67</t>
  </si>
  <si>
    <t>11:29,09</t>
  </si>
  <si>
    <t xml:space="preserve">Главный судья                            </t>
  </si>
  <si>
    <t xml:space="preserve"> Опутникова В.П.</t>
  </si>
  <si>
    <t xml:space="preserve">Главный секретарь              </t>
  </si>
  <si>
    <t xml:space="preserve"> Яковлева Е.Г.</t>
  </si>
  <si>
    <t>Группа юноши:девушки</t>
  </si>
  <si>
    <t>7:49,74</t>
  </si>
  <si>
    <t>9:20,87</t>
  </si>
  <si>
    <t>7:00,52</t>
  </si>
  <si>
    <t>8:59,57</t>
  </si>
  <si>
    <t>6:28,35</t>
  </si>
  <si>
    <t>7:24,62</t>
  </si>
  <si>
    <t>5:30,92</t>
  </si>
  <si>
    <t>7:10,95</t>
  </si>
  <si>
    <t>"Балтийская жемчужина",   Красносельский район</t>
  </si>
  <si>
    <t>ПМЦ Лигово, 
Красносельский район</t>
  </si>
  <si>
    <t>СОШ № 247, 
Красносельский район</t>
  </si>
  <si>
    <t>"ЭМИТ", 
ГБУ ДО ДДТ "Фонтанка-32", Центральный район</t>
  </si>
  <si>
    <t>ГБОУ СОШ № 401,
 Колпинский район</t>
  </si>
  <si>
    <t>6:23,76</t>
  </si>
  <si>
    <t>9:54,15</t>
  </si>
  <si>
    <t>снятие</t>
  </si>
  <si>
    <t>7:04,11</t>
  </si>
  <si>
    <t>4:48,40</t>
  </si>
  <si>
    <t>8:16,19</t>
  </si>
  <si>
    <t>4:26,70</t>
  </si>
  <si>
    <t>8:10,25</t>
  </si>
  <si>
    <t>Александрова Екатерина, Грачева Екатерина, Вечерина Ксения, Кривцова Екатерина, Васильева Александра, Мартыновская Карина</t>
  </si>
  <si>
    <t>"ЭМИТ", 
ГБУ ДО ДДТ "Фонтанка-32"</t>
  </si>
  <si>
    <t>4:57,32</t>
  </si>
  <si>
    <t>8:20,82</t>
  </si>
  <si>
    <t>4:35,16</t>
  </si>
  <si>
    <t>7:53,10</t>
  </si>
  <si>
    <t>4:35,98</t>
  </si>
  <si>
    <t>6:25,56</t>
  </si>
  <si>
    <t>7:07,57</t>
  </si>
  <si>
    <t>8:32,70</t>
  </si>
  <si>
    <t>Александрова Екатерина, Грачева Екатерина, Кривцова Екатерина, Васильева Александра, Мартыновская Карина, Максимова Елизавета</t>
  </si>
  <si>
    <t>ШСК "Рекорд" 
ГБОУ школы №456, Копинский район</t>
  </si>
  <si>
    <t>ГБОУ СОШ №401, 
Копинский район</t>
  </si>
  <si>
    <t>КЮМ "Адмиралтеец", 
СПбГБУ "Центр "Адмиралтейский" по работе с  подростками и молодежью"</t>
  </si>
  <si>
    <t xml:space="preserve">ФМЛКАТ-2,
ГБОУ "Президентский 
ФМЛ № 239" </t>
  </si>
  <si>
    <t xml:space="preserve">ФМЛКАТ-1,
ГБОУ "Президентский 
ФМЛ № 239" </t>
  </si>
  <si>
    <t>Санкт-Петербург,  р. Ижора</t>
  </si>
  <si>
    <t>Трофименко Александр, Жидик Илья, Пятиконов Кирилл, Ольшин Артем, Жуков Дмитрий, Черданцева Елена</t>
  </si>
  <si>
    <t>Белоногов Даниил, Кузнецов Роман, Корзин Андрей, Затягайлов Сергей, Поляков Арсений, Козырев Никита</t>
  </si>
  <si>
    <t>Буров Никита, Иванов Василий, Вяткин Александр, Веренич Роман, Гражевский Владимир, Пнюшков Александр</t>
  </si>
  <si>
    <t>Назарян Адисей, Камынский Денис, Федотов Евгений, Тужикова Евгения, Колембед Александр, Вадяпина Виктория</t>
  </si>
  <si>
    <t>Карякина Ольга, Шабанов Денис, Деминский Кузьма, Харитонов Иван, Константинов Сергей, Берденёва Александра</t>
  </si>
  <si>
    <t>Карякина Ольга, Шабанов Денис, Деминский Кузьма, Берденева Александра, Николаева Марина, Константинов Сергей</t>
  </si>
  <si>
    <t>5:27,09</t>
  </si>
  <si>
    <t>4:29,53</t>
  </si>
  <si>
    <t>4:58,54</t>
  </si>
  <si>
    <t>10:31,32</t>
  </si>
  <si>
    <t>6:16,03</t>
  </si>
  <si>
    <t>5:54,66</t>
  </si>
  <si>
    <t>5:10,36</t>
  </si>
  <si>
    <t>№
команды</t>
  </si>
  <si>
    <t>6:15,40</t>
  </si>
  <si>
    <t>8:11,98</t>
  </si>
  <si>
    <t>5:16,50</t>
  </si>
  <si>
    <t>6:24,77</t>
  </si>
  <si>
    <t>4:59,07</t>
  </si>
  <si>
    <t>5:50,12</t>
  </si>
  <si>
    <t xml:space="preserve">ФМЛКАТ-1,
ГБОУ "Президентский ФМЛ № 239" </t>
  </si>
  <si>
    <t>5:49,46</t>
  </si>
  <si>
    <t>5:47,98</t>
  </si>
  <si>
    <t>4:26,04</t>
  </si>
  <si>
    <t>5:26,72</t>
  </si>
  <si>
    <t>5:45,93</t>
  </si>
  <si>
    <t>4:10,55</t>
  </si>
  <si>
    <t>5:23,37</t>
  </si>
  <si>
    <t>12:04</t>
  </si>
  <si>
    <t>7:41</t>
  </si>
  <si>
    <t>6:40</t>
  </si>
  <si>
    <t>7:28</t>
  </si>
  <si>
    <t>7:20</t>
  </si>
  <si>
    <t>10:54</t>
  </si>
  <si>
    <t>6:28</t>
  </si>
  <si>
    <t>8:03</t>
  </si>
  <si>
    <t>4:19</t>
  </si>
  <si>
    <t>4:45</t>
  </si>
  <si>
    <t>4:58</t>
  </si>
  <si>
    <t>4:20</t>
  </si>
  <si>
    <t>4:27</t>
  </si>
  <si>
    <t>9:28</t>
  </si>
  <si>
    <t>9:29</t>
  </si>
  <si>
    <t>11:16</t>
  </si>
  <si>
    <t>7:50</t>
  </si>
  <si>
    <t>6:00</t>
  </si>
  <si>
    <t>8:46</t>
  </si>
  <si>
    <t>9:54</t>
  </si>
  <si>
    <t>8:07</t>
  </si>
  <si>
    <t>7:32</t>
  </si>
  <si>
    <t>8:27</t>
  </si>
  <si>
    <t>10:28</t>
  </si>
  <si>
    <t>6:56</t>
  </si>
  <si>
    <t>6:36</t>
  </si>
  <si>
    <t>4:28</t>
  </si>
  <si>
    <t>6:25</t>
  </si>
  <si>
    <t>Многоборье</t>
  </si>
  <si>
    <t>Очки за квалификацию</t>
  </si>
  <si>
    <t>Очки за параллельный спринт</t>
  </si>
  <si>
    <t>Очки за слалом</t>
  </si>
  <si>
    <t>СУММА ОЧКОВ</t>
  </si>
  <si>
    <t>МЕСТО</t>
  </si>
  <si>
    <t>100</t>
  </si>
  <si>
    <t>85</t>
  </si>
  <si>
    <t>95</t>
  </si>
  <si>
    <t>90</t>
  </si>
  <si>
    <t>80</t>
  </si>
  <si>
    <t>75</t>
  </si>
  <si>
    <t>70</t>
  </si>
  <si>
    <t>Яковлева Е.Л.</t>
  </si>
  <si>
    <t>6:46</t>
  </si>
  <si>
    <t>24 апреля 2016 года</t>
  </si>
  <si>
    <t>ШСК "Рекорд" 
ГБОУ школы №456, Колпинский район</t>
  </si>
  <si>
    <t>ГБОУ СОШ №401, 
Колпинский район</t>
  </si>
  <si>
    <t>ФМЛ №30, 
ГБОУ "Балтийский берег" Станция юных туристов</t>
  </si>
  <si>
    <t>"Оредеж", 
ГБОУ "Балтийский берег" Станция юных туристов</t>
  </si>
  <si>
    <t xml:space="preserve">"Оредеж", 
ГБОУ "Балтийский берег" Станция юных туристов </t>
  </si>
  <si>
    <t xml:space="preserve">ФМЛ №30, 
ГБОУ "Балтийский берег" Станция юных туристов </t>
  </si>
  <si>
    <t>"Вьюн", 
ГБОУ "Балтийский берег" Станция юных туристов</t>
  </si>
  <si>
    <t>"Бурная",
 ГБОУ "Балтийский берег" Станция юных туристов</t>
  </si>
  <si>
    <t>"Веселые пупырки", 
ГБОУ "Балтийский берег" Станция юных туристов</t>
  </si>
  <si>
    <t>ГБОУ ДОД ДДТ
 Красносельского района</t>
  </si>
  <si>
    <t>Протокол результатов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</si>
</sst>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h]:mm:ss;@"/>
    <numFmt numFmtId="172" formatCode="[$-FC19]d\ mmmm\ yyyy\ &quot;г.&quot;"/>
    <numFmt numFmtId="173" formatCode="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7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2" fillId="0" borderId="0" xfId="0" applyNumberFormat="1" applyFont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3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20" fontId="52" fillId="0" borderId="0" xfId="0" applyNumberFormat="1" applyFont="1" applyFill="1" applyAlignment="1">
      <alignment horizontal="center" vertical="center" wrapText="1"/>
    </xf>
    <xf numFmtId="20" fontId="52" fillId="0" borderId="1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52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/>
    </xf>
    <xf numFmtId="49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distributed"/>
    </xf>
    <xf numFmtId="0" fontId="4" fillId="0" borderId="13" xfId="0" applyFont="1" applyFill="1" applyBorder="1" applyAlignment="1">
      <alignment horizontal="center" vertical="distributed"/>
    </xf>
    <xf numFmtId="0" fontId="4" fillId="0" borderId="34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distributed"/>
    </xf>
    <xf numFmtId="0" fontId="13" fillId="0" borderId="40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13" fillId="0" borderId="30" xfId="0" applyFont="1" applyFill="1" applyBorder="1" applyAlignment="1">
      <alignment horizontal="center" vertical="distributed"/>
    </xf>
    <xf numFmtId="0" fontId="13" fillId="0" borderId="25" xfId="0" applyFont="1" applyFill="1" applyBorder="1" applyAlignment="1">
      <alignment horizontal="center" vertical="distributed"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1" fontId="52" fillId="0" borderId="13" xfId="0" applyNumberFormat="1" applyFont="1" applyFill="1" applyBorder="1" applyAlignment="1">
      <alignment horizontal="center" vertical="center" wrapText="1"/>
    </xf>
    <xf numFmtId="20" fontId="52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0" fontId="52" fillId="0" borderId="21" xfId="0" applyNumberFormat="1" applyFont="1" applyFill="1" applyBorder="1" applyAlignment="1">
      <alignment horizontal="center" vertical="center" wrapText="1"/>
    </xf>
    <xf numFmtId="20" fontId="52" fillId="0" borderId="3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" fontId="53" fillId="0" borderId="3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52" fillId="0" borderId="32" xfId="0" applyNumberFormat="1" applyFont="1" applyFill="1" applyBorder="1" applyAlignment="1">
      <alignment horizontal="center" vertical="center" wrapText="1"/>
    </xf>
    <xf numFmtId="20" fontId="52" fillId="0" borderId="42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20" fontId="52" fillId="0" borderId="43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20" fontId="52" fillId="0" borderId="11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20" fontId="52" fillId="0" borderId="24" xfId="0" applyNumberFormat="1" applyFont="1" applyFill="1" applyBorder="1" applyAlignment="1">
      <alignment horizontal="center" vertical="center" wrapText="1"/>
    </xf>
    <xf numFmtId="1" fontId="53" fillId="0" borderId="44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distributed"/>
    </xf>
    <xf numFmtId="49" fontId="4" fillId="0" borderId="34" xfId="0" applyNumberFormat="1" applyFont="1" applyFill="1" applyBorder="1" applyAlignment="1">
      <alignment horizontal="center" vertical="distributed"/>
    </xf>
    <xf numFmtId="49" fontId="4" fillId="0" borderId="17" xfId="0" applyNumberFormat="1" applyFont="1" applyFill="1" applyBorder="1" applyAlignment="1">
      <alignment horizontal="center" vertical="distributed"/>
    </xf>
    <xf numFmtId="0" fontId="4" fillId="0" borderId="21" xfId="0" applyFont="1" applyFill="1" applyBorder="1" applyAlignment="1">
      <alignment horizontal="center" vertical="distributed"/>
    </xf>
    <xf numFmtId="0" fontId="4" fillId="0" borderId="33" xfId="0" applyFont="1" applyFill="1" applyBorder="1" applyAlignment="1">
      <alignment horizontal="center" vertical="distributed"/>
    </xf>
    <xf numFmtId="0" fontId="4" fillId="0" borderId="24" xfId="0" applyFont="1" applyFill="1" applyBorder="1" applyAlignment="1">
      <alignment horizontal="center" vertical="distributed"/>
    </xf>
    <xf numFmtId="0" fontId="8" fillId="0" borderId="4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distributed"/>
    </xf>
    <xf numFmtId="1" fontId="4" fillId="0" borderId="12" xfId="0" applyNumberFormat="1" applyFont="1" applyFill="1" applyBorder="1" applyAlignment="1">
      <alignment horizontal="center" vertical="distributed"/>
    </xf>
    <xf numFmtId="1" fontId="4" fillId="0" borderId="11" xfId="0" applyNumberFormat="1" applyFont="1" applyFill="1" applyBorder="1" applyAlignment="1">
      <alignment horizontal="center" vertical="distributed"/>
    </xf>
    <xf numFmtId="0" fontId="9" fillId="0" borderId="33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distributed"/>
    </xf>
    <xf numFmtId="0" fontId="4" fillId="0" borderId="34" xfId="0" applyNumberFormat="1" applyFont="1" applyFill="1" applyBorder="1" applyAlignment="1">
      <alignment horizontal="center" vertical="distributed"/>
    </xf>
    <xf numFmtId="1" fontId="4" fillId="0" borderId="34" xfId="0" applyNumberFormat="1" applyFont="1" applyFill="1" applyBorder="1" applyAlignment="1">
      <alignment horizontal="center" vertical="distributed"/>
    </xf>
    <xf numFmtId="0" fontId="4" fillId="0" borderId="17" xfId="0" applyNumberFormat="1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22" fontId="4" fillId="0" borderId="0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" fontId="53" fillId="0" borderId="27" xfId="0" applyNumberFormat="1" applyFont="1" applyFill="1" applyBorder="1" applyAlignment="1">
      <alignment horizontal="center" vertical="center" wrapText="1"/>
    </xf>
    <xf numFmtId="1" fontId="53" fillId="0" borderId="38" xfId="0" applyNumberFormat="1" applyFont="1" applyFill="1" applyBorder="1" applyAlignment="1">
      <alignment horizontal="center" vertical="center" wrapText="1"/>
    </xf>
    <xf numFmtId="1" fontId="53" fillId="0" borderId="5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53" fillId="0" borderId="27" xfId="0" applyNumberFormat="1" applyFont="1" applyBorder="1" applyAlignment="1">
      <alignment horizontal="center" vertical="center" wrapText="1"/>
    </xf>
    <xf numFmtId="1" fontId="53" fillId="0" borderId="38" xfId="0" applyNumberFormat="1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1" fontId="53" fillId="0" borderId="44" xfId="0" applyNumberFormat="1" applyFont="1" applyBorder="1" applyAlignment="1">
      <alignment horizontal="center" vertical="center" wrapText="1"/>
    </xf>
    <xf numFmtId="49" fontId="52" fillId="0" borderId="56" xfId="0" applyNumberFormat="1" applyFont="1" applyFill="1" applyBorder="1" applyAlignment="1">
      <alignment horizontal="center" vertical="center" wrapText="1"/>
    </xf>
    <xf numFmtId="49" fontId="52" fillId="0" borderId="57" xfId="0" applyNumberFormat="1" applyFont="1" applyFill="1" applyBorder="1" applyAlignment="1">
      <alignment horizontal="center" vertical="center" wrapText="1"/>
    </xf>
    <xf numFmtId="49" fontId="52" fillId="0" borderId="3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bb\&#1089;&#1102;&#1090;&#1091;&#1088;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A16" t="str">
            <v>Стартовый №</v>
          </cell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N16" t="str">
            <v>Результат</v>
          </cell>
          <cell r="V16" t="str">
            <v>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9.7109375" style="14" customWidth="1"/>
    <col min="2" max="2" width="10.28125" style="14" customWidth="1"/>
    <col min="3" max="3" width="30.421875" style="14" customWidth="1"/>
    <col min="4" max="4" width="28.57421875" style="16" customWidth="1"/>
    <col min="5" max="5" width="11.57421875" style="14" customWidth="1"/>
    <col min="6" max="6" width="7.8515625" style="14" bestFit="1" customWidth="1"/>
    <col min="7" max="16384" width="9.140625" style="13" customWidth="1"/>
  </cols>
  <sheetData>
    <row r="1" spans="1:14" s="64" customFormat="1" ht="59.25" customHeight="1">
      <c r="A1" s="250" t="s">
        <v>34</v>
      </c>
      <c r="B1" s="250"/>
      <c r="C1" s="250"/>
      <c r="D1" s="250"/>
      <c r="E1" s="250"/>
      <c r="F1" s="250"/>
      <c r="G1" s="4"/>
      <c r="H1" s="4"/>
      <c r="I1" s="4"/>
      <c r="J1" s="4"/>
      <c r="K1" s="4"/>
      <c r="L1" s="4"/>
      <c r="M1" s="4"/>
      <c r="N1" s="4"/>
    </row>
    <row r="2" spans="2:5" s="64" customFormat="1" ht="4.5" customHeight="1">
      <c r="B2" s="1"/>
      <c r="C2" s="1"/>
      <c r="D2" s="1"/>
      <c r="E2" s="3"/>
    </row>
    <row r="3" spans="1:8" s="64" customFormat="1" ht="15.75" customHeight="1">
      <c r="A3" s="251" t="s">
        <v>30</v>
      </c>
      <c r="B3" s="251"/>
      <c r="C3" s="251"/>
      <c r="D3" s="251"/>
      <c r="E3" s="251"/>
      <c r="F3" s="251"/>
      <c r="G3" s="5"/>
      <c r="H3" s="5"/>
    </row>
    <row r="4" spans="2:4" s="64" customFormat="1" ht="6" customHeight="1">
      <c r="B4" s="65"/>
      <c r="C4" s="65"/>
      <c r="D4" s="98"/>
    </row>
    <row r="5" spans="1:8" s="64" customFormat="1" ht="14.25">
      <c r="A5" s="252" t="s">
        <v>25</v>
      </c>
      <c r="B5" s="252"/>
      <c r="C5" s="252"/>
      <c r="D5" s="252"/>
      <c r="E5" s="252"/>
      <c r="F5" s="252"/>
      <c r="G5" s="2"/>
      <c r="H5" s="2"/>
    </row>
    <row r="6" spans="1:8" s="64" customFormat="1" ht="14.25">
      <c r="A6" s="256" t="s">
        <v>9</v>
      </c>
      <c r="B6" s="256"/>
      <c r="C6" s="256"/>
      <c r="D6" s="256"/>
      <c r="E6" s="256"/>
      <c r="F6" s="256"/>
      <c r="G6" s="74"/>
      <c r="H6" s="74"/>
    </row>
    <row r="7" spans="1:8" s="64" customFormat="1" ht="17.25" customHeight="1">
      <c r="A7" s="255" t="s">
        <v>184</v>
      </c>
      <c r="B7" s="255"/>
      <c r="C7" s="255"/>
      <c r="D7" s="255"/>
      <c r="E7" s="255"/>
      <c r="F7" s="255"/>
      <c r="G7" s="7"/>
      <c r="H7" s="7"/>
    </row>
    <row r="8" spans="1:8" s="64" customFormat="1" ht="18" customHeight="1">
      <c r="A8" s="254" t="s">
        <v>0</v>
      </c>
      <c r="B8" s="254"/>
      <c r="C8" s="254"/>
      <c r="D8" s="254"/>
      <c r="E8" s="254"/>
      <c r="F8" s="254"/>
      <c r="G8" s="75"/>
      <c r="H8" s="75"/>
    </row>
    <row r="9" spans="1:6" ht="6.75" customHeight="1">
      <c r="A9" s="109"/>
      <c r="B9" s="109"/>
      <c r="C9" s="109"/>
      <c r="D9" s="99"/>
      <c r="E9" s="55"/>
      <c r="F9" s="55"/>
    </row>
    <row r="10" spans="1:6" ht="15" thickBot="1">
      <c r="A10" s="22" t="s">
        <v>36</v>
      </c>
      <c r="B10" s="13"/>
      <c r="C10" s="22"/>
      <c r="D10" s="257" t="s">
        <v>37</v>
      </c>
      <c r="E10" s="257"/>
      <c r="F10" s="257"/>
    </row>
    <row r="11" spans="1:6" s="77" customFormat="1" ht="42" customHeight="1" thickBot="1">
      <c r="A11" s="94" t="str">
        <f>'[1]рабочий'!A16</f>
        <v>Стартовый №</v>
      </c>
      <c r="B11" s="30" t="str">
        <f>'[1]рабочий'!B16</f>
        <v>№ команды</v>
      </c>
      <c r="C11" s="30" t="str">
        <f>'[1]рабочий'!C16</f>
        <v>Команда</v>
      </c>
      <c r="D11" s="30" t="str">
        <f>'[1]рабочий'!D16</f>
        <v>Состав команды</v>
      </c>
      <c r="E11" s="48" t="str">
        <f>'[1]рабочий'!N16</f>
        <v>Результат</v>
      </c>
      <c r="F11" s="46" t="str">
        <f>'[1]рабочий'!V16</f>
        <v>Место</v>
      </c>
    </row>
    <row r="12" spans="1:6" s="77" customFormat="1" ht="42.75">
      <c r="A12" s="95">
        <v>2</v>
      </c>
      <c r="B12" s="238">
        <v>23</v>
      </c>
      <c r="C12" s="39" t="s">
        <v>176</v>
      </c>
      <c r="D12" s="239" t="s">
        <v>103</v>
      </c>
      <c r="E12" s="240" t="s">
        <v>109</v>
      </c>
      <c r="F12" s="241">
        <v>1</v>
      </c>
    </row>
    <row r="13" spans="1:6" s="77" customFormat="1" ht="45">
      <c r="A13" s="107">
        <v>3</v>
      </c>
      <c r="B13" s="69">
        <v>25</v>
      </c>
      <c r="C13" s="19" t="s">
        <v>177</v>
      </c>
      <c r="D13" s="12" t="s">
        <v>104</v>
      </c>
      <c r="E13" s="232" t="s">
        <v>110</v>
      </c>
      <c r="F13" s="231">
        <v>2</v>
      </c>
    </row>
    <row r="14" spans="1:6" s="77" customFormat="1" ht="45">
      <c r="A14" s="107">
        <v>7</v>
      </c>
      <c r="B14" s="69">
        <v>33</v>
      </c>
      <c r="C14" s="19" t="s">
        <v>100</v>
      </c>
      <c r="D14" s="12" t="s">
        <v>40</v>
      </c>
      <c r="E14" s="233" t="s">
        <v>114</v>
      </c>
      <c r="F14" s="231">
        <v>3</v>
      </c>
    </row>
    <row r="15" spans="1:6" s="77" customFormat="1" ht="45">
      <c r="A15" s="107">
        <v>1</v>
      </c>
      <c r="B15" s="69">
        <v>21</v>
      </c>
      <c r="C15" s="19" t="s">
        <v>174</v>
      </c>
      <c r="D15" s="12" t="s">
        <v>102</v>
      </c>
      <c r="E15" s="232" t="s">
        <v>108</v>
      </c>
      <c r="F15" s="231">
        <v>4</v>
      </c>
    </row>
    <row r="16" spans="1:6" s="77" customFormat="1" ht="58.5" customHeight="1">
      <c r="A16" s="107">
        <v>6</v>
      </c>
      <c r="B16" s="69">
        <v>31</v>
      </c>
      <c r="C16" s="19" t="s">
        <v>99</v>
      </c>
      <c r="D16" s="12" t="s">
        <v>39</v>
      </c>
      <c r="E16" s="233" t="s">
        <v>113</v>
      </c>
      <c r="F16" s="231">
        <v>5</v>
      </c>
    </row>
    <row r="17" spans="1:6" s="77" customFormat="1" ht="71.25">
      <c r="A17" s="107">
        <v>5</v>
      </c>
      <c r="B17" s="69">
        <v>29</v>
      </c>
      <c r="C17" s="19" t="s">
        <v>98</v>
      </c>
      <c r="D17" s="25" t="s">
        <v>107</v>
      </c>
      <c r="E17" s="232" t="s">
        <v>112</v>
      </c>
      <c r="F17" s="231">
        <v>6</v>
      </c>
    </row>
    <row r="18" spans="1:6" s="77" customFormat="1" ht="45.75" thickBot="1">
      <c r="A18" s="96">
        <v>4</v>
      </c>
      <c r="B18" s="227">
        <v>27</v>
      </c>
      <c r="C18" s="15" t="s">
        <v>175</v>
      </c>
      <c r="D18" s="18" t="s">
        <v>105</v>
      </c>
      <c r="E18" s="234" t="s">
        <v>111</v>
      </c>
      <c r="F18" s="89">
        <v>7</v>
      </c>
    </row>
    <row r="20" spans="1:6" ht="14.25">
      <c r="A20" s="61" t="s">
        <v>1</v>
      </c>
      <c r="B20" s="13"/>
      <c r="D20" s="111" t="s">
        <v>32</v>
      </c>
      <c r="E20" s="253"/>
      <c r="F20" s="253"/>
    </row>
    <row r="21" spans="1:4" ht="14.25">
      <c r="A21" s="61"/>
      <c r="B21" s="13"/>
      <c r="D21" s="111"/>
    </row>
    <row r="22" spans="1:4" ht="14.25">
      <c r="A22" s="61" t="s">
        <v>2</v>
      </c>
      <c r="B22" s="13"/>
      <c r="D22" s="111" t="s">
        <v>33</v>
      </c>
    </row>
  </sheetData>
  <sheetProtection/>
  <mergeCells count="8">
    <mergeCell ref="A1:F1"/>
    <mergeCell ref="A3:F3"/>
    <mergeCell ref="A5:F5"/>
    <mergeCell ref="E20:F20"/>
    <mergeCell ref="A8:F8"/>
    <mergeCell ref="A7:F7"/>
    <mergeCell ref="A6:F6"/>
    <mergeCell ref="D10:F10"/>
  </mergeCells>
  <printOptions/>
  <pageMargins left="0.46" right="0.31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10.57421875" style="14" customWidth="1"/>
    <col min="2" max="2" width="30.28125" style="14" customWidth="1"/>
    <col min="3" max="3" width="33.00390625" style="16" customWidth="1"/>
    <col min="4" max="4" width="11.57421875" style="55" customWidth="1"/>
    <col min="5" max="5" width="11.57421875" style="14" customWidth="1"/>
    <col min="6" max="6" width="12.421875" style="14" customWidth="1"/>
    <col min="7" max="16384" width="9.140625" style="13" customWidth="1"/>
  </cols>
  <sheetData>
    <row r="1" spans="1:10" s="64" customFormat="1" ht="60.75" customHeight="1">
      <c r="A1" s="250" t="s">
        <v>34</v>
      </c>
      <c r="B1" s="250"/>
      <c r="C1" s="250"/>
      <c r="D1" s="250"/>
      <c r="E1" s="250"/>
      <c r="F1" s="4"/>
      <c r="G1" s="4"/>
      <c r="H1" s="4"/>
      <c r="I1" s="4"/>
      <c r="J1" s="4"/>
    </row>
    <row r="2" spans="2:4" s="64" customFormat="1" ht="9.75" customHeight="1">
      <c r="B2" s="1"/>
      <c r="C2" s="2"/>
      <c r="D2" s="72"/>
    </row>
    <row r="3" spans="1:6" s="64" customFormat="1" ht="18" customHeight="1">
      <c r="A3" s="251" t="s">
        <v>30</v>
      </c>
      <c r="B3" s="251"/>
      <c r="C3" s="251"/>
      <c r="D3" s="251"/>
      <c r="E3" s="251"/>
      <c r="F3" s="5"/>
    </row>
    <row r="4" spans="2:4" s="64" customFormat="1" ht="6" customHeight="1">
      <c r="B4" s="98"/>
      <c r="C4" s="73"/>
      <c r="D4" s="72"/>
    </row>
    <row r="5" spans="1:6" s="64" customFormat="1" ht="14.25" customHeight="1">
      <c r="A5" s="252" t="s">
        <v>25</v>
      </c>
      <c r="B5" s="252"/>
      <c r="C5" s="252"/>
      <c r="D5" s="252"/>
      <c r="E5" s="252"/>
      <c r="F5" s="2"/>
    </row>
    <row r="6" spans="1:6" s="64" customFormat="1" ht="14.25" customHeight="1">
      <c r="A6" s="256" t="s">
        <v>9</v>
      </c>
      <c r="B6" s="256"/>
      <c r="C6" s="256"/>
      <c r="D6" s="256"/>
      <c r="E6" s="256"/>
      <c r="F6" s="74"/>
    </row>
    <row r="7" spans="1:6" s="64" customFormat="1" ht="18" customHeight="1">
      <c r="A7" s="255" t="s">
        <v>184</v>
      </c>
      <c r="B7" s="255"/>
      <c r="C7" s="255"/>
      <c r="D7" s="255"/>
      <c r="E7" s="255"/>
      <c r="F7" s="7"/>
    </row>
    <row r="8" spans="1:6" s="64" customFormat="1" ht="18.75" customHeight="1">
      <c r="A8" s="254" t="s">
        <v>7</v>
      </c>
      <c r="B8" s="254"/>
      <c r="C8" s="254"/>
      <c r="D8" s="254"/>
      <c r="E8" s="254"/>
      <c r="F8" s="75"/>
    </row>
    <row r="9" spans="1:6" ht="14.25">
      <c r="A9" s="55"/>
      <c r="B9" s="99"/>
      <c r="C9" s="55"/>
      <c r="E9" s="55"/>
      <c r="F9" s="55"/>
    </row>
    <row r="10" spans="1:6" ht="14.25">
      <c r="A10" s="258" t="s">
        <v>36</v>
      </c>
      <c r="B10" s="258"/>
      <c r="C10" s="257" t="s">
        <v>38</v>
      </c>
      <c r="D10" s="257"/>
      <c r="E10" s="257"/>
      <c r="F10" s="22"/>
    </row>
    <row r="11" spans="1:6" s="77" customFormat="1" ht="6.75" customHeight="1">
      <c r="A11" s="31"/>
      <c r="B11" s="31"/>
      <c r="C11" s="10"/>
      <c r="D11" s="59"/>
      <c r="E11" s="100"/>
      <c r="F11" s="31"/>
    </row>
    <row r="12" spans="1:6" s="77" customFormat="1" ht="16.5" thickBot="1">
      <c r="A12" s="112" t="s">
        <v>10</v>
      </c>
      <c r="B12" s="31"/>
      <c r="C12" s="76"/>
      <c r="D12" s="59"/>
      <c r="E12" s="100"/>
      <c r="F12" s="31"/>
    </row>
    <row r="13" spans="1:6" s="77" customFormat="1" ht="30.75" thickBot="1">
      <c r="A13" s="94" t="s">
        <v>115</v>
      </c>
      <c r="B13" s="30" t="s">
        <v>4</v>
      </c>
      <c r="C13" s="130" t="s">
        <v>5</v>
      </c>
      <c r="D13" s="139" t="s">
        <v>14</v>
      </c>
      <c r="E13" s="135" t="s">
        <v>6</v>
      </c>
      <c r="F13" s="31"/>
    </row>
    <row r="14" spans="1:6" s="77" customFormat="1" ht="42.75">
      <c r="A14" s="37">
        <v>21</v>
      </c>
      <c r="B14" s="249" t="s">
        <v>96</v>
      </c>
      <c r="C14" s="123" t="s">
        <v>102</v>
      </c>
      <c r="D14" s="87" t="s">
        <v>116</v>
      </c>
      <c r="E14" s="152">
        <v>1</v>
      </c>
      <c r="F14" s="31"/>
    </row>
    <row r="15" spans="1:6" s="77" customFormat="1" ht="34.5" thickBot="1">
      <c r="A15" s="114">
        <v>27</v>
      </c>
      <c r="B15" s="115" t="s">
        <v>97</v>
      </c>
      <c r="C15" s="53" t="s">
        <v>105</v>
      </c>
      <c r="D15" s="84" t="s">
        <v>117</v>
      </c>
      <c r="E15" s="151">
        <v>2</v>
      </c>
      <c r="F15" s="31"/>
    </row>
    <row r="16" spans="1:6" s="77" customFormat="1" ht="42.75">
      <c r="A16" s="37">
        <v>33</v>
      </c>
      <c r="B16" s="118" t="s">
        <v>100</v>
      </c>
      <c r="C16" s="123" t="s">
        <v>40</v>
      </c>
      <c r="D16" s="87" t="s">
        <v>118</v>
      </c>
      <c r="E16" s="152">
        <v>1</v>
      </c>
      <c r="F16" s="31"/>
    </row>
    <row r="17" spans="1:6" s="77" customFormat="1" ht="72" thickBot="1">
      <c r="A17" s="113">
        <v>29</v>
      </c>
      <c r="B17" s="119" t="s">
        <v>98</v>
      </c>
      <c r="C17" s="124" t="s">
        <v>107</v>
      </c>
      <c r="D17" s="129" t="s">
        <v>119</v>
      </c>
      <c r="E17" s="153">
        <v>2</v>
      </c>
      <c r="F17" s="31"/>
    </row>
    <row r="18" spans="1:6" s="77" customFormat="1" ht="42.75">
      <c r="A18" s="117">
        <v>25</v>
      </c>
      <c r="B18" s="116" t="s">
        <v>177</v>
      </c>
      <c r="C18" s="149" t="s">
        <v>104</v>
      </c>
      <c r="D18" s="154" t="s">
        <v>120</v>
      </c>
      <c r="E18" s="150">
        <v>1</v>
      </c>
      <c r="F18" s="31"/>
    </row>
    <row r="19" spans="1:6" s="77" customFormat="1" ht="43.5" thickBot="1">
      <c r="A19" s="113">
        <v>31</v>
      </c>
      <c r="B19" s="15" t="s">
        <v>99</v>
      </c>
      <c r="C19" s="134" t="s">
        <v>39</v>
      </c>
      <c r="D19" s="129" t="s">
        <v>121</v>
      </c>
      <c r="E19" s="127">
        <v>2</v>
      </c>
      <c r="F19" s="31"/>
    </row>
    <row r="20" spans="4:6" s="77" customFormat="1" ht="15">
      <c r="D20" s="59"/>
      <c r="F20" s="31"/>
    </row>
    <row r="21" spans="1:6" s="77" customFormat="1" ht="16.5" thickBot="1">
      <c r="A21" s="112" t="s">
        <v>11</v>
      </c>
      <c r="D21" s="59"/>
      <c r="F21" s="31"/>
    </row>
    <row r="22" spans="1:6" s="77" customFormat="1" ht="30.75" thickBot="1">
      <c r="A22" s="94" t="s">
        <v>115</v>
      </c>
      <c r="B22" s="30" t="s">
        <v>4</v>
      </c>
      <c r="C22" s="130" t="s">
        <v>5</v>
      </c>
      <c r="D22" s="139" t="s">
        <v>14</v>
      </c>
      <c r="E22" s="145" t="s">
        <v>29</v>
      </c>
      <c r="F22" s="31"/>
    </row>
    <row r="23" spans="1:6" s="77" customFormat="1" ht="42.75">
      <c r="A23" s="97">
        <v>25</v>
      </c>
      <c r="B23" s="121" t="s">
        <v>177</v>
      </c>
      <c r="C23" s="133" t="s">
        <v>104</v>
      </c>
      <c r="D23" s="142" t="s">
        <v>123</v>
      </c>
      <c r="E23" s="146">
        <v>2</v>
      </c>
      <c r="F23" s="31"/>
    </row>
    <row r="24" spans="1:6" s="77" customFormat="1" ht="43.5" thickBot="1">
      <c r="A24" s="96">
        <v>21</v>
      </c>
      <c r="B24" s="8" t="s">
        <v>96</v>
      </c>
      <c r="C24" s="124" t="s">
        <v>102</v>
      </c>
      <c r="D24" s="141" t="s">
        <v>124</v>
      </c>
      <c r="E24" s="147">
        <v>1</v>
      </c>
      <c r="F24" s="31"/>
    </row>
    <row r="25" spans="1:6" s="77" customFormat="1" ht="42.75">
      <c r="A25" s="97">
        <v>23</v>
      </c>
      <c r="B25" s="9" t="s">
        <v>176</v>
      </c>
      <c r="C25" s="133" t="s">
        <v>103</v>
      </c>
      <c r="D25" s="142" t="s">
        <v>125</v>
      </c>
      <c r="E25" s="148">
        <v>1</v>
      </c>
      <c r="F25" s="31"/>
    </row>
    <row r="26" spans="1:6" s="77" customFormat="1" ht="43.5" thickBot="1">
      <c r="A26" s="96">
        <v>33</v>
      </c>
      <c r="B26" s="8" t="s">
        <v>122</v>
      </c>
      <c r="C26" s="132" t="s">
        <v>40</v>
      </c>
      <c r="D26" s="141" t="s">
        <v>126</v>
      </c>
      <c r="E26" s="137">
        <v>2</v>
      </c>
      <c r="F26" s="31"/>
    </row>
    <row r="27" spans="4:6" s="77" customFormat="1" ht="15">
      <c r="D27" s="59"/>
      <c r="F27" s="31"/>
    </row>
    <row r="28" spans="2:6" s="77" customFormat="1" ht="15">
      <c r="B28" s="31"/>
      <c r="C28" s="76"/>
      <c r="D28" s="120"/>
      <c r="E28" s="100"/>
      <c r="F28" s="31"/>
    </row>
    <row r="29" spans="1:5" ht="16.5" thickBot="1">
      <c r="A29" s="112" t="s">
        <v>12</v>
      </c>
      <c r="B29" s="79"/>
      <c r="C29" s="79"/>
      <c r="D29" s="59"/>
      <c r="E29" s="100"/>
    </row>
    <row r="30" spans="1:6" ht="30.75" thickBot="1">
      <c r="A30" s="94" t="s">
        <v>115</v>
      </c>
      <c r="B30" s="30" t="s">
        <v>4</v>
      </c>
      <c r="C30" s="130" t="s">
        <v>5</v>
      </c>
      <c r="D30" s="139" t="s">
        <v>14</v>
      </c>
      <c r="E30" s="248" t="s">
        <v>27</v>
      </c>
      <c r="F30" s="13"/>
    </row>
    <row r="31" spans="1:6" ht="42.75">
      <c r="A31" s="97">
        <v>21</v>
      </c>
      <c r="B31" s="9" t="s">
        <v>96</v>
      </c>
      <c r="C31" s="133" t="s">
        <v>102</v>
      </c>
      <c r="D31" s="142" t="s">
        <v>123</v>
      </c>
      <c r="E31" s="148">
        <v>2</v>
      </c>
      <c r="F31" s="13"/>
    </row>
    <row r="32" spans="1:6" ht="43.5" thickBot="1">
      <c r="A32" s="96">
        <v>33</v>
      </c>
      <c r="B32" s="8" t="s">
        <v>122</v>
      </c>
      <c r="C32" s="124" t="s">
        <v>40</v>
      </c>
      <c r="D32" s="141" t="s">
        <v>127</v>
      </c>
      <c r="E32" s="147">
        <v>1</v>
      </c>
      <c r="F32" s="13"/>
    </row>
    <row r="33" spans="1:5" ht="15">
      <c r="A33" s="31"/>
      <c r="B33" s="31"/>
      <c r="C33" s="76"/>
      <c r="D33" s="59"/>
      <c r="E33" s="108"/>
    </row>
    <row r="34" spans="1:5" ht="16.5" thickBot="1">
      <c r="A34" s="112" t="s">
        <v>13</v>
      </c>
      <c r="B34" s="79"/>
      <c r="C34" s="79"/>
      <c r="D34" s="59"/>
      <c r="E34" s="108"/>
    </row>
    <row r="35" spans="1:5" ht="30.75" thickBot="1">
      <c r="A35" s="94" t="s">
        <v>115</v>
      </c>
      <c r="B35" s="30" t="s">
        <v>4</v>
      </c>
      <c r="C35" s="130" t="s">
        <v>5</v>
      </c>
      <c r="D35" s="139" t="s">
        <v>14</v>
      </c>
      <c r="E35" s="247" t="s">
        <v>28</v>
      </c>
    </row>
    <row r="36" spans="1:5" ht="42.75">
      <c r="A36" s="97">
        <v>23</v>
      </c>
      <c r="B36" s="9" t="s">
        <v>176</v>
      </c>
      <c r="C36" s="133" t="s">
        <v>103</v>
      </c>
      <c r="D36" s="142" t="s">
        <v>128</v>
      </c>
      <c r="E36" s="148">
        <v>1</v>
      </c>
    </row>
    <row r="37" spans="1:5" ht="43.5" thickBot="1">
      <c r="A37" s="96">
        <v>25</v>
      </c>
      <c r="B37" s="15" t="s">
        <v>177</v>
      </c>
      <c r="C37" s="132" t="s">
        <v>104</v>
      </c>
      <c r="D37" s="141" t="s">
        <v>129</v>
      </c>
      <c r="E37" s="137">
        <v>2</v>
      </c>
    </row>
    <row r="38" ht="14.25">
      <c r="C38" s="14"/>
    </row>
    <row r="39" ht="14.25">
      <c r="C39" s="111"/>
    </row>
    <row r="40" spans="1:6" ht="14.25">
      <c r="A40" s="61" t="s">
        <v>1</v>
      </c>
      <c r="C40" s="111" t="s">
        <v>32</v>
      </c>
      <c r="D40" s="253"/>
      <c r="E40" s="253"/>
      <c r="F40" s="13"/>
    </row>
    <row r="41" spans="1:6" ht="14.25">
      <c r="A41" s="61"/>
      <c r="C41" s="111"/>
      <c r="F41" s="13"/>
    </row>
    <row r="42" spans="1:6" ht="14.25">
      <c r="A42" s="61" t="s">
        <v>2</v>
      </c>
      <c r="C42" s="111" t="s">
        <v>33</v>
      </c>
      <c r="F42" s="13"/>
    </row>
    <row r="43" spans="3:6" ht="14.25">
      <c r="C43" s="111"/>
      <c r="F43" s="13"/>
    </row>
  </sheetData>
  <sheetProtection/>
  <mergeCells count="9">
    <mergeCell ref="A1:E1"/>
    <mergeCell ref="A5:E5"/>
    <mergeCell ref="A7:E7"/>
    <mergeCell ref="A10:B10"/>
    <mergeCell ref="D40:E40"/>
    <mergeCell ref="C10:E10"/>
    <mergeCell ref="A8:E8"/>
    <mergeCell ref="A6:E6"/>
    <mergeCell ref="A3:E3"/>
  </mergeCells>
  <printOptions/>
  <pageMargins left="0.57" right="0.36" top="0.54" bottom="0.33" header="0.53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A7" sqref="A7:P7"/>
    </sheetView>
  </sheetViews>
  <sheetFormatPr defaultColWidth="8.8515625" defaultRowHeight="15"/>
  <cols>
    <col min="1" max="1" width="11.00390625" style="71" bestFit="1" customWidth="1"/>
    <col min="2" max="2" width="30.7109375" style="71" customWidth="1"/>
    <col min="3" max="3" width="32.140625" style="71" customWidth="1"/>
    <col min="4" max="4" width="11.8515625" style="71" customWidth="1"/>
    <col min="5" max="8" width="3.00390625" style="71" customWidth="1"/>
    <col min="9" max="9" width="3.00390625" style="105" customWidth="1"/>
    <col min="10" max="12" width="3.421875" style="71" customWidth="1"/>
    <col min="13" max="13" width="10.57421875" style="71" customWidth="1"/>
    <col min="14" max="14" width="12.28125" style="71" customWidth="1"/>
    <col min="15" max="15" width="11.7109375" style="71" customWidth="1"/>
    <col min="16" max="16" width="7.421875" style="71" bestFit="1" customWidth="1"/>
    <col min="17" max="17" width="13.140625" style="71" bestFit="1" customWidth="1"/>
    <col min="18" max="18" width="8.8515625" style="71" customWidth="1"/>
    <col min="19" max="19" width="13.140625" style="71" bestFit="1" customWidth="1"/>
    <col min="20" max="16384" width="8.8515625" style="71" customWidth="1"/>
  </cols>
  <sheetData>
    <row r="1" spans="1:16" s="64" customFormat="1" ht="54.75" customHeight="1">
      <c r="A1" s="250" t="s">
        <v>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2:5" s="64" customFormat="1" ht="14.25">
      <c r="B2" s="1"/>
      <c r="C2" s="1"/>
      <c r="D2" s="1"/>
      <c r="E2" s="3"/>
    </row>
    <row r="3" spans="1:16" s="64" customFormat="1" ht="18">
      <c r="A3" s="251" t="s">
        <v>30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2:9" s="64" customFormat="1" ht="7.5" customHeight="1">
      <c r="B4" s="65"/>
      <c r="C4" s="65"/>
      <c r="I4" s="102"/>
    </row>
    <row r="5" spans="1:16" s="64" customFormat="1" ht="14.25">
      <c r="A5" s="252" t="s">
        <v>25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6" s="64" customFormat="1" ht="14.25">
      <c r="A6" s="256" t="s">
        <v>9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s="64" customFormat="1" ht="18">
      <c r="A7" s="255" t="s">
        <v>184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64" customFormat="1" ht="23.25">
      <c r="A8" s="254" t="s">
        <v>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2:9" s="13" customFormat="1" ht="6" customHeight="1">
      <c r="B9" s="258"/>
      <c r="C9" s="258"/>
      <c r="D9" s="257"/>
      <c r="E9" s="257"/>
      <c r="F9" s="257"/>
      <c r="G9" s="257"/>
      <c r="H9" s="257"/>
      <c r="I9" s="257"/>
    </row>
    <row r="10" spans="1:16" s="13" customFormat="1" ht="15" thickBot="1">
      <c r="A10" s="258" t="s">
        <v>36</v>
      </c>
      <c r="B10" s="258"/>
      <c r="C10" s="258"/>
      <c r="D10" s="257" t="s">
        <v>101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</row>
    <row r="11" spans="1:16" s="68" customFormat="1" ht="30.75" thickBot="1">
      <c r="A11" s="94" t="s">
        <v>3</v>
      </c>
      <c r="B11" s="30" t="s">
        <v>4</v>
      </c>
      <c r="C11" s="130" t="s">
        <v>5</v>
      </c>
      <c r="D11" s="189" t="s">
        <v>16</v>
      </c>
      <c r="E11" s="181" t="s">
        <v>17</v>
      </c>
      <c r="F11" s="181" t="s">
        <v>18</v>
      </c>
      <c r="G11" s="181" t="s">
        <v>19</v>
      </c>
      <c r="H11" s="200" t="s">
        <v>20</v>
      </c>
      <c r="I11" s="181" t="s">
        <v>21</v>
      </c>
      <c r="J11" s="183">
        <v>6</v>
      </c>
      <c r="K11" s="183">
        <v>7</v>
      </c>
      <c r="L11" s="183">
        <v>8</v>
      </c>
      <c r="M11" s="183" t="s">
        <v>22</v>
      </c>
      <c r="N11" s="183" t="s">
        <v>23</v>
      </c>
      <c r="O11" s="184" t="s">
        <v>14</v>
      </c>
      <c r="P11" s="187" t="s">
        <v>6</v>
      </c>
    </row>
    <row r="12" spans="1:19" s="104" customFormat="1" ht="42.75">
      <c r="A12" s="177">
        <v>23</v>
      </c>
      <c r="B12" s="39" t="s">
        <v>179</v>
      </c>
      <c r="C12" s="131" t="s">
        <v>103</v>
      </c>
      <c r="D12" s="191" t="s">
        <v>138</v>
      </c>
      <c r="E12" s="178">
        <v>0</v>
      </c>
      <c r="F12" s="178">
        <v>5</v>
      </c>
      <c r="G12" s="178">
        <v>50</v>
      </c>
      <c r="H12" s="199">
        <v>0</v>
      </c>
      <c r="I12" s="178">
        <v>0</v>
      </c>
      <c r="J12" s="178">
        <v>0</v>
      </c>
      <c r="K12" s="178">
        <v>0</v>
      </c>
      <c r="L12" s="178">
        <v>0</v>
      </c>
      <c r="M12" s="179">
        <f aca="true" t="shared" si="0" ref="M12:M24">SUM(E12:L12)</f>
        <v>55</v>
      </c>
      <c r="N12" s="180">
        <v>0.03819444444444444</v>
      </c>
      <c r="O12" s="185">
        <f>D12+N12</f>
        <v>0.21805555555555556</v>
      </c>
      <c r="P12" s="202">
        <v>1</v>
      </c>
      <c r="Q12" s="68"/>
      <c r="R12" s="68"/>
      <c r="S12" s="68"/>
    </row>
    <row r="13" spans="1:16" s="104" customFormat="1" ht="22.5" customHeight="1">
      <c r="A13" s="273">
        <v>25</v>
      </c>
      <c r="B13" s="261" t="s">
        <v>178</v>
      </c>
      <c r="C13" s="269" t="s">
        <v>104</v>
      </c>
      <c r="D13" s="193" t="s">
        <v>139</v>
      </c>
      <c r="E13" s="66">
        <v>0</v>
      </c>
      <c r="F13" s="66">
        <v>5</v>
      </c>
      <c r="G13" s="66">
        <v>50</v>
      </c>
      <c r="H13" s="103">
        <v>50</v>
      </c>
      <c r="I13" s="66">
        <v>5</v>
      </c>
      <c r="J13" s="66">
        <v>0</v>
      </c>
      <c r="K13" s="66">
        <v>0</v>
      </c>
      <c r="L13" s="66">
        <v>0</v>
      </c>
      <c r="M13" s="67">
        <f t="shared" si="0"/>
        <v>110</v>
      </c>
      <c r="N13" s="157">
        <v>0.0763888888888889</v>
      </c>
      <c r="O13" s="186">
        <f>N13+D13</f>
        <v>0.2743055555555556</v>
      </c>
      <c r="P13" s="266">
        <v>2</v>
      </c>
    </row>
    <row r="14" spans="1:16" s="104" customFormat="1" ht="31.5" customHeight="1">
      <c r="A14" s="274"/>
      <c r="B14" s="262"/>
      <c r="C14" s="270"/>
      <c r="D14" s="193" t="s">
        <v>141</v>
      </c>
      <c r="E14" s="66">
        <v>5</v>
      </c>
      <c r="F14" s="66">
        <v>0</v>
      </c>
      <c r="G14" s="66">
        <v>50</v>
      </c>
      <c r="H14" s="103">
        <v>5</v>
      </c>
      <c r="I14" s="66">
        <v>5</v>
      </c>
      <c r="J14" s="66">
        <v>5</v>
      </c>
      <c r="K14" s="66">
        <v>5</v>
      </c>
      <c r="L14" s="66">
        <v>0</v>
      </c>
      <c r="M14" s="67">
        <f t="shared" si="0"/>
        <v>75</v>
      </c>
      <c r="N14" s="157">
        <v>0.052083333333333336</v>
      </c>
      <c r="O14" s="186">
        <f>N14+D14</f>
        <v>0.2326388888888889</v>
      </c>
      <c r="P14" s="267"/>
    </row>
    <row r="15" spans="1:16" s="104" customFormat="1" ht="24" customHeight="1">
      <c r="A15" s="273">
        <v>33</v>
      </c>
      <c r="B15" s="261" t="s">
        <v>100</v>
      </c>
      <c r="C15" s="269" t="s">
        <v>40</v>
      </c>
      <c r="D15" s="193" t="s">
        <v>140</v>
      </c>
      <c r="E15" s="66">
        <v>0</v>
      </c>
      <c r="F15" s="66">
        <v>0</v>
      </c>
      <c r="G15" s="66">
        <v>50</v>
      </c>
      <c r="H15" s="66">
        <v>50</v>
      </c>
      <c r="I15" s="66">
        <v>5</v>
      </c>
      <c r="J15" s="66">
        <v>5</v>
      </c>
      <c r="K15" s="66">
        <v>0</v>
      </c>
      <c r="L15" s="66">
        <v>5</v>
      </c>
      <c r="M15" s="67">
        <f t="shared" si="0"/>
        <v>115</v>
      </c>
      <c r="N15" s="157">
        <v>0.0798611111111111</v>
      </c>
      <c r="O15" s="186">
        <f>N15+D15</f>
        <v>0.28680555555555554</v>
      </c>
      <c r="P15" s="266">
        <v>3</v>
      </c>
    </row>
    <row r="16" spans="1:16" s="104" customFormat="1" ht="23.25" customHeight="1">
      <c r="A16" s="274"/>
      <c r="B16" s="262"/>
      <c r="C16" s="270"/>
      <c r="D16" s="193" t="s">
        <v>142</v>
      </c>
      <c r="E16" s="66">
        <v>0</v>
      </c>
      <c r="F16" s="66">
        <v>50</v>
      </c>
      <c r="G16" s="66">
        <v>0</v>
      </c>
      <c r="H16" s="66">
        <v>0</v>
      </c>
      <c r="I16" s="66">
        <v>5</v>
      </c>
      <c r="J16" s="66">
        <v>0</v>
      </c>
      <c r="K16" s="66">
        <v>50</v>
      </c>
      <c r="L16" s="66">
        <v>0</v>
      </c>
      <c r="M16" s="67">
        <f t="shared" si="0"/>
        <v>105</v>
      </c>
      <c r="N16" s="157">
        <v>0.07291666666666667</v>
      </c>
      <c r="O16" s="186">
        <f>N16+D16</f>
        <v>0.25833333333333336</v>
      </c>
      <c r="P16" s="267"/>
    </row>
    <row r="17" spans="1:16" s="104" customFormat="1" ht="30" customHeight="1">
      <c r="A17" s="263">
        <v>29</v>
      </c>
      <c r="B17" s="261" t="s">
        <v>98</v>
      </c>
      <c r="C17" s="259" t="s">
        <v>106</v>
      </c>
      <c r="D17" s="193" t="s">
        <v>131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5</v>
      </c>
      <c r="L17" s="66">
        <v>0</v>
      </c>
      <c r="M17" s="67">
        <f t="shared" si="0"/>
        <v>5</v>
      </c>
      <c r="N17" s="157">
        <v>0.003472222222222222</v>
      </c>
      <c r="O17" s="186">
        <f aca="true" t="shared" si="1" ref="O17:O24">D17+N17</f>
        <v>0.3236111111111111</v>
      </c>
      <c r="P17" s="266">
        <v>4</v>
      </c>
    </row>
    <row r="18" spans="1:16" s="104" customFormat="1" ht="26.25" customHeight="1">
      <c r="A18" s="264"/>
      <c r="B18" s="262"/>
      <c r="C18" s="260"/>
      <c r="D18" s="193" t="s">
        <v>134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7">
        <f t="shared" si="0"/>
        <v>0</v>
      </c>
      <c r="N18" s="157">
        <v>0</v>
      </c>
      <c r="O18" s="186">
        <f t="shared" si="1"/>
        <v>0.3055555555555555</v>
      </c>
      <c r="P18" s="267"/>
    </row>
    <row r="19" spans="1:19" s="104" customFormat="1" ht="22.5" customHeight="1">
      <c r="A19" s="263">
        <v>21</v>
      </c>
      <c r="B19" s="261" t="s">
        <v>96</v>
      </c>
      <c r="C19" s="269" t="s">
        <v>102</v>
      </c>
      <c r="D19" s="193" t="s">
        <v>137</v>
      </c>
      <c r="E19" s="66">
        <v>0</v>
      </c>
      <c r="F19" s="66">
        <v>0</v>
      </c>
      <c r="G19" s="66">
        <v>0</v>
      </c>
      <c r="H19" s="103">
        <v>50</v>
      </c>
      <c r="I19" s="66">
        <v>5</v>
      </c>
      <c r="J19" s="66">
        <v>5</v>
      </c>
      <c r="K19" s="66">
        <v>50</v>
      </c>
      <c r="L19" s="66">
        <v>0</v>
      </c>
      <c r="M19" s="67">
        <f t="shared" si="0"/>
        <v>110</v>
      </c>
      <c r="N19" s="157">
        <v>0.0763888888888889</v>
      </c>
      <c r="O19" s="186">
        <f t="shared" si="1"/>
        <v>0.4118055555555556</v>
      </c>
      <c r="P19" s="266">
        <v>5</v>
      </c>
      <c r="R19" s="156"/>
      <c r="S19" s="156"/>
    </row>
    <row r="20" spans="1:19" s="104" customFormat="1" ht="21" customHeight="1">
      <c r="A20" s="264"/>
      <c r="B20" s="262"/>
      <c r="C20" s="270"/>
      <c r="D20" s="193" t="s">
        <v>136</v>
      </c>
      <c r="E20" s="66">
        <v>0</v>
      </c>
      <c r="F20" s="66">
        <v>0</v>
      </c>
      <c r="G20" s="66">
        <v>0</v>
      </c>
      <c r="H20" s="103">
        <v>5</v>
      </c>
      <c r="I20" s="66">
        <v>5</v>
      </c>
      <c r="J20" s="66">
        <v>0</v>
      </c>
      <c r="K20" s="66">
        <v>50</v>
      </c>
      <c r="L20" s="66">
        <v>0</v>
      </c>
      <c r="M20" s="67">
        <f t="shared" si="0"/>
        <v>60</v>
      </c>
      <c r="N20" s="157">
        <v>0.041666666666666664</v>
      </c>
      <c r="O20" s="186">
        <f t="shared" si="1"/>
        <v>0.3111111111111111</v>
      </c>
      <c r="P20" s="267"/>
      <c r="R20" s="156"/>
      <c r="S20" s="156"/>
    </row>
    <row r="21" spans="1:16" s="104" customFormat="1" ht="26.25" customHeight="1">
      <c r="A21" s="263">
        <v>31</v>
      </c>
      <c r="B21" s="261" t="s">
        <v>99</v>
      </c>
      <c r="C21" s="259" t="s">
        <v>39</v>
      </c>
      <c r="D21" s="193" t="s">
        <v>132</v>
      </c>
      <c r="E21" s="66">
        <v>5</v>
      </c>
      <c r="F21" s="66">
        <v>5</v>
      </c>
      <c r="G21" s="66">
        <v>50</v>
      </c>
      <c r="H21" s="66">
        <v>50</v>
      </c>
      <c r="I21" s="66">
        <v>5</v>
      </c>
      <c r="J21" s="66">
        <v>5</v>
      </c>
      <c r="K21" s="66">
        <v>5</v>
      </c>
      <c r="L21" s="66">
        <v>0</v>
      </c>
      <c r="M21" s="67">
        <f t="shared" si="0"/>
        <v>125</v>
      </c>
      <c r="N21" s="157">
        <v>0.08680555555555557</v>
      </c>
      <c r="O21" s="186">
        <f t="shared" si="1"/>
        <v>0.36458333333333337</v>
      </c>
      <c r="P21" s="266">
        <v>6</v>
      </c>
    </row>
    <row r="22" spans="1:16" s="104" customFormat="1" ht="22.5" customHeight="1">
      <c r="A22" s="264"/>
      <c r="B22" s="262"/>
      <c r="C22" s="260"/>
      <c r="D22" s="193" t="s">
        <v>133</v>
      </c>
      <c r="E22" s="66">
        <v>0</v>
      </c>
      <c r="F22" s="66">
        <v>0</v>
      </c>
      <c r="G22" s="66">
        <v>5</v>
      </c>
      <c r="H22" s="66">
        <v>0</v>
      </c>
      <c r="I22" s="66">
        <v>5</v>
      </c>
      <c r="J22" s="66">
        <v>0</v>
      </c>
      <c r="K22" s="66">
        <v>0</v>
      </c>
      <c r="L22" s="66">
        <v>0</v>
      </c>
      <c r="M22" s="67">
        <f t="shared" si="0"/>
        <v>10</v>
      </c>
      <c r="N22" s="157">
        <v>0.006944444444444444</v>
      </c>
      <c r="O22" s="186">
        <f t="shared" si="1"/>
        <v>0.31805555555555554</v>
      </c>
      <c r="P22" s="267"/>
    </row>
    <row r="23" spans="1:16" s="104" customFormat="1" ht="21.75" customHeight="1">
      <c r="A23" s="263">
        <v>27</v>
      </c>
      <c r="B23" s="261" t="s">
        <v>97</v>
      </c>
      <c r="C23" s="269" t="s">
        <v>105</v>
      </c>
      <c r="D23" s="193" t="s">
        <v>130</v>
      </c>
      <c r="E23" s="66">
        <v>0</v>
      </c>
      <c r="F23" s="66">
        <v>0</v>
      </c>
      <c r="G23" s="66">
        <v>50</v>
      </c>
      <c r="H23" s="103">
        <v>50</v>
      </c>
      <c r="I23" s="66">
        <v>50</v>
      </c>
      <c r="J23" s="66">
        <v>50</v>
      </c>
      <c r="K23" s="66">
        <v>50</v>
      </c>
      <c r="L23" s="66">
        <v>5</v>
      </c>
      <c r="M23" s="67">
        <f t="shared" si="0"/>
        <v>255</v>
      </c>
      <c r="N23" s="157">
        <v>0.17708333333333334</v>
      </c>
      <c r="O23" s="186">
        <f t="shared" si="1"/>
        <v>0.6798611111111111</v>
      </c>
      <c r="P23" s="266">
        <v>7</v>
      </c>
    </row>
    <row r="24" spans="1:17" s="104" customFormat="1" ht="20.25" customHeight="1" thickBot="1">
      <c r="A24" s="265"/>
      <c r="B24" s="272"/>
      <c r="C24" s="271"/>
      <c r="D24" s="203" t="s">
        <v>135</v>
      </c>
      <c r="E24" s="195">
        <v>0</v>
      </c>
      <c r="F24" s="195">
        <v>0</v>
      </c>
      <c r="G24" s="195">
        <v>0</v>
      </c>
      <c r="H24" s="196">
        <v>50</v>
      </c>
      <c r="I24" s="195">
        <v>50</v>
      </c>
      <c r="J24" s="195">
        <v>0</v>
      </c>
      <c r="K24" s="195">
        <v>0</v>
      </c>
      <c r="L24" s="195">
        <v>0</v>
      </c>
      <c r="M24" s="197">
        <f t="shared" si="0"/>
        <v>100</v>
      </c>
      <c r="N24" s="198">
        <v>0.06944444444444443</v>
      </c>
      <c r="O24" s="201">
        <f t="shared" si="1"/>
        <v>0.5236111111111111</v>
      </c>
      <c r="P24" s="268"/>
      <c r="Q24" s="158"/>
    </row>
    <row r="26" spans="1:4" s="20" customFormat="1" ht="14.25">
      <c r="A26" s="70" t="s">
        <v>1</v>
      </c>
      <c r="C26" s="16" t="s">
        <v>32</v>
      </c>
      <c r="D26" s="16"/>
    </row>
    <row r="27" spans="1:4" s="13" customFormat="1" ht="13.5" customHeight="1">
      <c r="A27" s="62"/>
      <c r="B27" s="63"/>
      <c r="C27" s="62"/>
      <c r="D27" s="62"/>
    </row>
    <row r="28" spans="1:4" s="20" customFormat="1" ht="14.25">
      <c r="A28" s="70" t="s">
        <v>2</v>
      </c>
      <c r="C28" s="16" t="s">
        <v>33</v>
      </c>
      <c r="D28" s="16"/>
    </row>
    <row r="29" spans="1:6" s="13" customFormat="1" ht="14.25">
      <c r="A29" s="14"/>
      <c r="B29" s="14"/>
      <c r="C29" s="14"/>
      <c r="D29" s="16"/>
      <c r="E29" s="14"/>
      <c r="F29" s="14"/>
    </row>
  </sheetData>
  <sheetProtection/>
  <mergeCells count="34">
    <mergeCell ref="B13:B14"/>
    <mergeCell ref="A13:A14"/>
    <mergeCell ref="C15:C16"/>
    <mergeCell ref="B15:B16"/>
    <mergeCell ref="A15:A16"/>
    <mergeCell ref="P15:P16"/>
    <mergeCell ref="P13:P14"/>
    <mergeCell ref="C13:C14"/>
    <mergeCell ref="A23:A24"/>
    <mergeCell ref="P17:P18"/>
    <mergeCell ref="P21:P22"/>
    <mergeCell ref="P23:P24"/>
    <mergeCell ref="A19:A20"/>
    <mergeCell ref="C19:C20"/>
    <mergeCell ref="B19:B20"/>
    <mergeCell ref="P19:P20"/>
    <mergeCell ref="C23:C24"/>
    <mergeCell ref="B23:B24"/>
    <mergeCell ref="C17:C18"/>
    <mergeCell ref="B17:B18"/>
    <mergeCell ref="A17:A18"/>
    <mergeCell ref="C21:C22"/>
    <mergeCell ref="B21:B22"/>
    <mergeCell ref="A21:A22"/>
    <mergeCell ref="A3:P3"/>
    <mergeCell ref="A1:P1"/>
    <mergeCell ref="D10:P10"/>
    <mergeCell ref="A10:C10"/>
    <mergeCell ref="A6:P6"/>
    <mergeCell ref="A5:P5"/>
    <mergeCell ref="B9:C9"/>
    <mergeCell ref="D9:I9"/>
    <mergeCell ref="A8:P8"/>
    <mergeCell ref="A7:P7"/>
  </mergeCells>
  <printOptions/>
  <pageMargins left="0.1968503937007874" right="0.11811023622047245" top="0.38" bottom="0.1968503937007874" header="0.31496062992125984" footer="0.31496062992125984"/>
  <pageSetup fitToHeight="1" fitToWidth="1" horizontalDpi="600" verticalDpi="600" orientation="landscape" paperSize="9" scale="94" r:id="rId1"/>
  <ignoredErrors>
    <ignoredError sqref="E11:J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A9" sqref="A9:H9"/>
    </sheetView>
  </sheetViews>
  <sheetFormatPr defaultColWidth="9.140625" defaultRowHeight="15"/>
  <cols>
    <col min="1" max="1" width="11.421875" style="0" customWidth="1"/>
    <col min="2" max="2" width="33.140625" style="0" customWidth="1"/>
    <col min="3" max="3" width="32.421875" style="0" customWidth="1"/>
    <col min="4" max="4" width="18.8515625" style="0" customWidth="1"/>
    <col min="5" max="5" width="18.7109375" style="0" customWidth="1"/>
    <col min="6" max="6" width="12.421875" style="0" customWidth="1"/>
    <col min="7" max="7" width="11.140625" style="0" customWidth="1"/>
    <col min="8" max="8" width="9.8515625" style="0" customWidth="1"/>
  </cols>
  <sheetData>
    <row r="2" spans="1:9" ht="63.75" customHeight="1">
      <c r="A2" s="250" t="s">
        <v>35</v>
      </c>
      <c r="B2" s="250"/>
      <c r="C2" s="250"/>
      <c r="D2" s="250"/>
      <c r="E2" s="250"/>
      <c r="F2" s="250"/>
      <c r="G2" s="250"/>
      <c r="H2" s="250"/>
      <c r="I2" s="4"/>
    </row>
    <row r="3" spans="1:8" ht="15.75">
      <c r="A3" s="161"/>
      <c r="B3" s="162"/>
      <c r="C3" s="163"/>
      <c r="D3" s="162"/>
      <c r="E3" s="161"/>
      <c r="F3" s="161"/>
      <c r="H3" s="24"/>
    </row>
    <row r="4" spans="1:8" ht="18">
      <c r="A4" s="276" t="s">
        <v>30</v>
      </c>
      <c r="B4" s="276"/>
      <c r="C4" s="276"/>
      <c r="D4" s="276"/>
      <c r="E4" s="276"/>
      <c r="F4" s="276"/>
      <c r="G4" s="276"/>
      <c r="H4" s="276"/>
    </row>
    <row r="6" spans="1:8" ht="15" customHeight="1">
      <c r="A6" s="252" t="s">
        <v>25</v>
      </c>
      <c r="B6" s="252"/>
      <c r="C6" s="252"/>
      <c r="D6" s="252"/>
      <c r="E6" s="252"/>
      <c r="F6" s="252"/>
      <c r="G6" s="252"/>
      <c r="H6" s="252"/>
    </row>
    <row r="7" spans="1:8" ht="15" customHeight="1">
      <c r="A7" s="277" t="s">
        <v>9</v>
      </c>
      <c r="B7" s="277"/>
      <c r="C7" s="277"/>
      <c r="D7" s="277"/>
      <c r="E7" s="277"/>
      <c r="F7" s="277"/>
      <c r="G7" s="277"/>
      <c r="H7" s="277"/>
    </row>
    <row r="8" spans="1:8" ht="18" customHeight="1">
      <c r="A8" s="255" t="s">
        <v>184</v>
      </c>
      <c r="B8" s="255"/>
      <c r="C8" s="255"/>
      <c r="D8" s="255"/>
      <c r="E8" s="255"/>
      <c r="F8" s="255"/>
      <c r="G8" s="255"/>
      <c r="H8" s="255"/>
    </row>
    <row r="9" spans="1:8" ht="23.25" customHeight="1">
      <c r="A9" s="278" t="s">
        <v>158</v>
      </c>
      <c r="B9" s="278"/>
      <c r="C9" s="278"/>
      <c r="D9" s="278"/>
      <c r="E9" s="278"/>
      <c r="F9" s="278"/>
      <c r="G9" s="278"/>
      <c r="H9" s="278"/>
    </row>
    <row r="10" spans="2:6" s="13" customFormat="1" ht="15" customHeight="1">
      <c r="B10" s="258"/>
      <c r="C10" s="258"/>
      <c r="D10" s="275"/>
      <c r="E10" s="275"/>
      <c r="F10" s="275"/>
    </row>
    <row r="11" spans="1:8" s="13" customFormat="1" ht="15" customHeight="1" thickBot="1">
      <c r="A11" s="43" t="s">
        <v>173</v>
      </c>
      <c r="C11" s="43"/>
      <c r="E11" s="55"/>
      <c r="F11" s="55"/>
      <c r="H11" s="44" t="s">
        <v>38</v>
      </c>
    </row>
    <row r="12" spans="1:8" s="13" customFormat="1" ht="48" thickBot="1">
      <c r="A12" s="164" t="s">
        <v>3</v>
      </c>
      <c r="B12" s="165" t="s">
        <v>4</v>
      </c>
      <c r="C12" s="204" t="s">
        <v>5</v>
      </c>
      <c r="D12" s="164" t="s">
        <v>159</v>
      </c>
      <c r="E12" s="165" t="s">
        <v>160</v>
      </c>
      <c r="F12" s="165" t="s">
        <v>161</v>
      </c>
      <c r="G12" s="166" t="s">
        <v>162</v>
      </c>
      <c r="H12" s="211" t="s">
        <v>163</v>
      </c>
    </row>
    <row r="13" spans="1:8" s="13" customFormat="1" ht="42.75">
      <c r="A13" s="167">
        <v>23</v>
      </c>
      <c r="B13" s="159" t="s">
        <v>176</v>
      </c>
      <c r="C13" s="212" t="s">
        <v>103</v>
      </c>
      <c r="D13" s="205" t="s">
        <v>164</v>
      </c>
      <c r="E13" s="168">
        <v>200</v>
      </c>
      <c r="F13" s="168">
        <v>300</v>
      </c>
      <c r="G13" s="208">
        <f aca="true" t="shared" si="0" ref="G13:G19">D13+E13+F13</f>
        <v>600</v>
      </c>
      <c r="H13" s="175">
        <v>1</v>
      </c>
    </row>
    <row r="14" spans="1:8" s="13" customFormat="1" ht="42.75">
      <c r="A14" s="169">
        <v>25</v>
      </c>
      <c r="B14" s="6" t="s">
        <v>177</v>
      </c>
      <c r="C14" s="213" t="s">
        <v>104</v>
      </c>
      <c r="D14" s="206" t="s">
        <v>166</v>
      </c>
      <c r="E14" s="170">
        <v>190</v>
      </c>
      <c r="F14" s="170">
        <v>285</v>
      </c>
      <c r="G14" s="209">
        <f t="shared" si="0"/>
        <v>570</v>
      </c>
      <c r="H14" s="171">
        <v>2</v>
      </c>
    </row>
    <row r="15" spans="1:8" s="13" customFormat="1" ht="42.75">
      <c r="A15" s="169">
        <v>33</v>
      </c>
      <c r="B15" s="6" t="s">
        <v>100</v>
      </c>
      <c r="C15" s="213" t="s">
        <v>40</v>
      </c>
      <c r="D15" s="206" t="s">
        <v>167</v>
      </c>
      <c r="E15" s="170">
        <v>180</v>
      </c>
      <c r="F15" s="170">
        <v>270</v>
      </c>
      <c r="G15" s="209">
        <f t="shared" si="0"/>
        <v>540</v>
      </c>
      <c r="H15" s="171">
        <v>3</v>
      </c>
    </row>
    <row r="16" spans="1:8" s="13" customFormat="1" ht="42.75">
      <c r="A16" s="169">
        <v>21</v>
      </c>
      <c r="B16" s="6" t="s">
        <v>96</v>
      </c>
      <c r="C16" s="213" t="s">
        <v>102</v>
      </c>
      <c r="D16" s="206" t="s">
        <v>165</v>
      </c>
      <c r="E16" s="170">
        <v>170</v>
      </c>
      <c r="F16" s="170">
        <v>240</v>
      </c>
      <c r="G16" s="209">
        <f t="shared" si="0"/>
        <v>495</v>
      </c>
      <c r="H16" s="171">
        <v>4</v>
      </c>
    </row>
    <row r="17" spans="1:8" s="13" customFormat="1" ht="57">
      <c r="A17" s="169">
        <v>29</v>
      </c>
      <c r="B17" s="6" t="s">
        <v>98</v>
      </c>
      <c r="C17" s="213" t="s">
        <v>107</v>
      </c>
      <c r="D17" s="206" t="s">
        <v>169</v>
      </c>
      <c r="E17" s="170">
        <v>150</v>
      </c>
      <c r="F17" s="170">
        <v>255</v>
      </c>
      <c r="G17" s="209">
        <f t="shared" si="0"/>
        <v>480</v>
      </c>
      <c r="H17" s="171">
        <v>5</v>
      </c>
    </row>
    <row r="18" spans="1:8" s="13" customFormat="1" ht="42.75">
      <c r="A18" s="169">
        <v>31</v>
      </c>
      <c r="B18" s="6" t="s">
        <v>99</v>
      </c>
      <c r="C18" s="213" t="s">
        <v>39</v>
      </c>
      <c r="D18" s="206" t="s">
        <v>168</v>
      </c>
      <c r="E18" s="170">
        <v>160</v>
      </c>
      <c r="F18" s="170">
        <v>225</v>
      </c>
      <c r="G18" s="209">
        <f t="shared" si="0"/>
        <v>465</v>
      </c>
      <c r="H18" s="171">
        <v>6</v>
      </c>
    </row>
    <row r="19" spans="1:8" s="13" customFormat="1" ht="34.5" thickBot="1">
      <c r="A19" s="172">
        <v>27</v>
      </c>
      <c r="B19" s="8" t="s">
        <v>97</v>
      </c>
      <c r="C19" s="214" t="s">
        <v>105</v>
      </c>
      <c r="D19" s="207" t="s">
        <v>170</v>
      </c>
      <c r="E19" s="173">
        <v>140</v>
      </c>
      <c r="F19" s="173">
        <v>210</v>
      </c>
      <c r="G19" s="210">
        <f t="shared" si="0"/>
        <v>420</v>
      </c>
      <c r="H19" s="174">
        <v>7</v>
      </c>
    </row>
    <row r="21" spans="1:6" s="101" customFormat="1" ht="15">
      <c r="A21" s="61" t="s">
        <v>1</v>
      </c>
      <c r="B21" s="42"/>
      <c r="C21" s="111" t="s">
        <v>171</v>
      </c>
      <c r="E21" s="42"/>
      <c r="F21" s="42"/>
    </row>
    <row r="22" spans="1:6" s="101" customFormat="1" ht="15">
      <c r="A22" s="61"/>
      <c r="B22" s="42"/>
      <c r="C22" s="111"/>
      <c r="E22" s="42"/>
      <c r="F22" s="42"/>
    </row>
    <row r="23" spans="1:6" s="101" customFormat="1" ht="15">
      <c r="A23" s="61" t="s">
        <v>2</v>
      </c>
      <c r="B23" s="42"/>
      <c r="C23" s="111" t="s">
        <v>33</v>
      </c>
      <c r="E23" s="42"/>
      <c r="F23" s="42"/>
    </row>
  </sheetData>
  <sheetProtection/>
  <mergeCells count="8">
    <mergeCell ref="B10:C10"/>
    <mergeCell ref="D10:F10"/>
    <mergeCell ref="A2:H2"/>
    <mergeCell ref="A4:H4"/>
    <mergeCell ref="A6:H6"/>
    <mergeCell ref="A7:H7"/>
    <mergeCell ref="A8:H8"/>
    <mergeCell ref="A9:H9"/>
  </mergeCells>
  <printOptions/>
  <pageMargins left="0.7" right="0.7" top="0.34" bottom="0.25" header="0.3" footer="0.21"/>
  <pageSetup fitToWidth="0" fitToHeight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7.421875" style="14" customWidth="1"/>
    <col min="2" max="2" width="11.421875" style="14" customWidth="1"/>
    <col min="3" max="3" width="32.00390625" style="14" customWidth="1"/>
    <col min="4" max="4" width="33.140625" style="16" customWidth="1"/>
    <col min="5" max="5" width="11.7109375" style="14" customWidth="1"/>
    <col min="6" max="6" width="7.8515625" style="14" bestFit="1" customWidth="1"/>
    <col min="7" max="16384" width="9.140625" style="13" customWidth="1"/>
  </cols>
  <sheetData>
    <row r="1" spans="1:14" s="64" customFormat="1" ht="65.25" customHeight="1">
      <c r="A1" s="250" t="s">
        <v>34</v>
      </c>
      <c r="B1" s="250"/>
      <c r="C1" s="250"/>
      <c r="D1" s="250"/>
      <c r="E1" s="250"/>
      <c r="F1" s="250"/>
      <c r="G1" s="4"/>
      <c r="H1" s="4"/>
      <c r="I1" s="4"/>
      <c r="J1" s="4"/>
      <c r="K1" s="4"/>
      <c r="L1" s="4"/>
      <c r="M1" s="4"/>
      <c r="N1" s="4"/>
    </row>
    <row r="2" spans="2:5" s="64" customFormat="1" ht="3.75" customHeight="1">
      <c r="B2" s="1"/>
      <c r="C2" s="1"/>
      <c r="D2" s="1"/>
      <c r="E2" s="3"/>
    </row>
    <row r="3" spans="1:8" s="64" customFormat="1" ht="18">
      <c r="A3" s="251" t="s">
        <v>30</v>
      </c>
      <c r="B3" s="251"/>
      <c r="C3" s="251"/>
      <c r="D3" s="251"/>
      <c r="E3" s="251"/>
      <c r="F3" s="251"/>
      <c r="G3" s="5"/>
      <c r="H3" s="5"/>
    </row>
    <row r="4" spans="2:4" s="64" customFormat="1" ht="6.75" customHeight="1">
      <c r="B4" s="65"/>
      <c r="C4" s="65"/>
      <c r="D4" s="98"/>
    </row>
    <row r="5" spans="1:8" s="64" customFormat="1" ht="14.25">
      <c r="A5" s="252" t="s">
        <v>24</v>
      </c>
      <c r="B5" s="252"/>
      <c r="C5" s="252"/>
      <c r="D5" s="252"/>
      <c r="E5" s="252"/>
      <c r="F5" s="252"/>
      <c r="G5" s="2"/>
      <c r="H5" s="2"/>
    </row>
    <row r="6" spans="1:8" s="64" customFormat="1" ht="14.25">
      <c r="A6" s="256" t="s">
        <v>9</v>
      </c>
      <c r="B6" s="256"/>
      <c r="C6" s="256"/>
      <c r="D6" s="256"/>
      <c r="E6" s="256"/>
      <c r="F6" s="256"/>
      <c r="G6" s="74"/>
      <c r="H6" s="74"/>
    </row>
    <row r="7" spans="1:8" s="64" customFormat="1" ht="18">
      <c r="A7" s="255" t="s">
        <v>184</v>
      </c>
      <c r="B7" s="255"/>
      <c r="C7" s="255"/>
      <c r="D7" s="255"/>
      <c r="E7" s="255"/>
      <c r="F7" s="255"/>
      <c r="G7" s="7"/>
      <c r="H7" s="7"/>
    </row>
    <row r="8" spans="1:8" s="64" customFormat="1" ht="23.25">
      <c r="A8" s="254" t="s">
        <v>0</v>
      </c>
      <c r="B8" s="254"/>
      <c r="C8" s="254"/>
      <c r="D8" s="254"/>
      <c r="E8" s="254"/>
      <c r="F8" s="254"/>
      <c r="G8" s="75"/>
      <c r="H8" s="75"/>
    </row>
    <row r="9" spans="1:6" ht="14.25">
      <c r="A9" s="55"/>
      <c r="B9" s="55"/>
      <c r="C9" s="55"/>
      <c r="D9" s="99"/>
      <c r="E9" s="55"/>
      <c r="F9" s="55"/>
    </row>
    <row r="10" spans="1:7" ht="15" thickBot="1">
      <c r="A10" s="13"/>
      <c r="B10" s="258" t="s">
        <v>36</v>
      </c>
      <c r="C10" s="258"/>
      <c r="D10" s="257" t="s">
        <v>37</v>
      </c>
      <c r="E10" s="257"/>
      <c r="F10" s="257"/>
      <c r="G10" s="22"/>
    </row>
    <row r="11" spans="1:6" s="77" customFormat="1" ht="42" customHeight="1" thickBot="1">
      <c r="A11" s="94" t="str">
        <f>'[1]рабочий'!A16</f>
        <v>Стартовый №</v>
      </c>
      <c r="B11" s="30" t="s">
        <v>3</v>
      </c>
      <c r="C11" s="30" t="s">
        <v>4</v>
      </c>
      <c r="D11" s="30" t="s">
        <v>5</v>
      </c>
      <c r="E11" s="130" t="s">
        <v>14</v>
      </c>
      <c r="F11" s="46" t="s">
        <v>6</v>
      </c>
    </row>
    <row r="12" spans="1:6" s="77" customFormat="1" ht="47.25" customHeight="1">
      <c r="A12" s="106">
        <v>5</v>
      </c>
      <c r="B12" s="226">
        <v>30</v>
      </c>
      <c r="C12" s="121" t="s">
        <v>180</v>
      </c>
      <c r="D12" s="28" t="s">
        <v>43</v>
      </c>
      <c r="E12" s="228" t="s">
        <v>54</v>
      </c>
      <c r="F12" s="86">
        <v>1</v>
      </c>
    </row>
    <row r="13" spans="1:6" s="77" customFormat="1" ht="42" customHeight="1">
      <c r="A13" s="176">
        <v>7</v>
      </c>
      <c r="B13" s="69">
        <v>34</v>
      </c>
      <c r="C13" s="19" t="s">
        <v>73</v>
      </c>
      <c r="D13" s="23" t="s">
        <v>45</v>
      </c>
      <c r="E13" s="229" t="s">
        <v>56</v>
      </c>
      <c r="F13" s="231">
        <v>2</v>
      </c>
    </row>
    <row r="14" spans="1:6" s="77" customFormat="1" ht="51" customHeight="1">
      <c r="A14" s="176">
        <v>2</v>
      </c>
      <c r="B14" s="69">
        <v>24</v>
      </c>
      <c r="C14" s="19" t="s">
        <v>76</v>
      </c>
      <c r="D14" s="12" t="s">
        <v>41</v>
      </c>
      <c r="E14" s="229" t="s">
        <v>51</v>
      </c>
      <c r="F14" s="231">
        <v>3</v>
      </c>
    </row>
    <row r="15" spans="1:6" s="77" customFormat="1" ht="42" customHeight="1">
      <c r="A15" s="176">
        <v>1</v>
      </c>
      <c r="B15" s="69">
        <v>22</v>
      </c>
      <c r="C15" s="19" t="s">
        <v>181</v>
      </c>
      <c r="D15" s="23" t="s">
        <v>49</v>
      </c>
      <c r="E15" s="229" t="s">
        <v>50</v>
      </c>
      <c r="F15" s="231">
        <v>4</v>
      </c>
    </row>
    <row r="16" spans="1:6" s="77" customFormat="1" ht="49.5" customHeight="1">
      <c r="A16" s="176">
        <v>4</v>
      </c>
      <c r="B16" s="69">
        <v>28</v>
      </c>
      <c r="C16" s="19" t="s">
        <v>75</v>
      </c>
      <c r="D16" s="23" t="s">
        <v>42</v>
      </c>
      <c r="E16" s="229" t="s">
        <v>53</v>
      </c>
      <c r="F16" s="231">
        <v>5</v>
      </c>
    </row>
    <row r="17" spans="1:7" s="77" customFormat="1" ht="46.5" customHeight="1">
      <c r="A17" s="176">
        <v>8</v>
      </c>
      <c r="B17" s="21">
        <v>36</v>
      </c>
      <c r="C17" s="19" t="s">
        <v>72</v>
      </c>
      <c r="D17" s="12" t="s">
        <v>46</v>
      </c>
      <c r="E17" s="229" t="s">
        <v>57</v>
      </c>
      <c r="F17" s="231">
        <v>6</v>
      </c>
      <c r="G17" s="13"/>
    </row>
    <row r="18" spans="1:6" s="77" customFormat="1" ht="42" customHeight="1">
      <c r="A18" s="176">
        <v>3</v>
      </c>
      <c r="B18" s="21">
        <v>26</v>
      </c>
      <c r="C18" s="19" t="s">
        <v>182</v>
      </c>
      <c r="D18" s="12" t="s">
        <v>48</v>
      </c>
      <c r="E18" s="229" t="s">
        <v>52</v>
      </c>
      <c r="F18" s="231">
        <v>7</v>
      </c>
    </row>
    <row r="19" spans="1:6" s="77" customFormat="1" ht="50.25" customHeight="1">
      <c r="A19" s="176">
        <v>6</v>
      </c>
      <c r="B19" s="21">
        <v>32</v>
      </c>
      <c r="C19" s="19" t="s">
        <v>74</v>
      </c>
      <c r="D19" s="12" t="s">
        <v>44</v>
      </c>
      <c r="E19" s="229" t="s">
        <v>55</v>
      </c>
      <c r="F19" s="231">
        <v>8</v>
      </c>
    </row>
    <row r="20" spans="1:6" s="77" customFormat="1" ht="34.5" thickBot="1">
      <c r="A20" s="96">
        <v>9</v>
      </c>
      <c r="B20" s="227">
        <v>38</v>
      </c>
      <c r="C20" s="15" t="s">
        <v>183</v>
      </c>
      <c r="D20" s="18" t="s">
        <v>47</v>
      </c>
      <c r="E20" s="230" t="s">
        <v>58</v>
      </c>
      <c r="F20" s="89">
        <v>9</v>
      </c>
    </row>
    <row r="21" spans="1:6" ht="15">
      <c r="A21" s="31"/>
      <c r="B21" s="17"/>
      <c r="C21" s="100"/>
      <c r="D21" s="31"/>
      <c r="E21" s="77"/>
      <c r="F21" s="13"/>
    </row>
    <row r="22" spans="1:4" s="77" customFormat="1" ht="14.25">
      <c r="A22" s="70" t="s">
        <v>59</v>
      </c>
      <c r="B22" s="14"/>
      <c r="D22" s="16" t="s">
        <v>60</v>
      </c>
    </row>
    <row r="23" spans="1:4" s="77" customFormat="1" ht="14.25">
      <c r="A23" s="14"/>
      <c r="B23" s="14"/>
      <c r="C23" s="14"/>
      <c r="D23" s="16"/>
    </row>
    <row r="24" spans="1:4" s="77" customFormat="1" ht="14.25">
      <c r="A24" s="70" t="s">
        <v>61</v>
      </c>
      <c r="B24" s="14"/>
      <c r="D24" s="16" t="s">
        <v>62</v>
      </c>
    </row>
    <row r="25" spans="1:4" s="77" customFormat="1" ht="14.25">
      <c r="A25" s="14"/>
      <c r="B25" s="14"/>
      <c r="C25" s="14"/>
      <c r="D25" s="16"/>
    </row>
  </sheetData>
  <sheetProtection/>
  <mergeCells count="8">
    <mergeCell ref="A1:F1"/>
    <mergeCell ref="A3:F3"/>
    <mergeCell ref="A5:F5"/>
    <mergeCell ref="A6:F6"/>
    <mergeCell ref="D10:F10"/>
    <mergeCell ref="A7:F7"/>
    <mergeCell ref="A8:F8"/>
    <mergeCell ref="B10:C10"/>
  </mergeCells>
  <printOptions/>
  <pageMargins left="0.53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10.8515625" style="26" customWidth="1"/>
    <col min="2" max="2" width="34.7109375" style="32" customWidth="1"/>
    <col min="3" max="3" width="48.140625" style="16" customWidth="1"/>
    <col min="4" max="4" width="13.421875" style="55" customWidth="1"/>
    <col min="5" max="5" width="10.140625" style="14" customWidth="1"/>
    <col min="6" max="6" width="9.140625" style="14" customWidth="1"/>
    <col min="7" max="16384" width="9.140625" style="13" customWidth="1"/>
  </cols>
  <sheetData>
    <row r="1" spans="1:10" s="64" customFormat="1" ht="63" customHeight="1">
      <c r="A1" s="250" t="s">
        <v>35</v>
      </c>
      <c r="B1" s="250"/>
      <c r="C1" s="250"/>
      <c r="D1" s="250"/>
      <c r="E1" s="250"/>
      <c r="F1" s="4"/>
      <c r="G1" s="4"/>
      <c r="H1" s="4"/>
      <c r="I1" s="4"/>
      <c r="J1" s="4"/>
    </row>
    <row r="2" spans="2:4" s="64" customFormat="1" ht="10.5" customHeight="1">
      <c r="B2" s="56"/>
      <c r="C2" s="1"/>
      <c r="D2" s="72"/>
    </row>
    <row r="3" spans="1:6" s="64" customFormat="1" ht="18" customHeight="1">
      <c r="A3" s="251" t="s">
        <v>30</v>
      </c>
      <c r="B3" s="251"/>
      <c r="C3" s="251"/>
      <c r="D3" s="251"/>
      <c r="E3" s="251"/>
      <c r="F3" s="5"/>
    </row>
    <row r="4" spans="2:6" s="64" customFormat="1" ht="12" customHeight="1">
      <c r="B4" s="57"/>
      <c r="C4" s="73"/>
      <c r="D4" s="72"/>
      <c r="F4" s="71"/>
    </row>
    <row r="5" spans="1:6" s="64" customFormat="1" ht="14.25" customHeight="1">
      <c r="A5" s="252" t="s">
        <v>63</v>
      </c>
      <c r="B5" s="252"/>
      <c r="C5" s="252"/>
      <c r="D5" s="252"/>
      <c r="E5" s="252"/>
      <c r="F5" s="2"/>
    </row>
    <row r="6" spans="1:6" s="64" customFormat="1" ht="14.25" customHeight="1">
      <c r="A6" s="256" t="s">
        <v>9</v>
      </c>
      <c r="B6" s="256"/>
      <c r="C6" s="256"/>
      <c r="D6" s="256"/>
      <c r="E6" s="256"/>
      <c r="F6" s="74"/>
    </row>
    <row r="7" spans="1:6" s="64" customFormat="1" ht="18" customHeight="1">
      <c r="A7" s="255" t="s">
        <v>184</v>
      </c>
      <c r="B7" s="255"/>
      <c r="C7" s="255"/>
      <c r="D7" s="255"/>
      <c r="E7" s="255"/>
      <c r="F7" s="7"/>
    </row>
    <row r="8" spans="1:6" s="64" customFormat="1" ht="23.25" customHeight="1">
      <c r="A8" s="254" t="s">
        <v>7</v>
      </c>
      <c r="B8" s="254"/>
      <c r="C8" s="254"/>
      <c r="D8" s="254"/>
      <c r="E8" s="254"/>
      <c r="F8" s="75"/>
    </row>
    <row r="9" spans="1:6" ht="14.25">
      <c r="A9" s="258" t="s">
        <v>36</v>
      </c>
      <c r="B9" s="258"/>
      <c r="C9" s="257" t="s">
        <v>38</v>
      </c>
      <c r="D9" s="257"/>
      <c r="E9" s="257"/>
      <c r="F9" s="22"/>
    </row>
    <row r="10" spans="1:6" s="77" customFormat="1" ht="16.5" thickBot="1">
      <c r="A10" s="112" t="s">
        <v>26</v>
      </c>
      <c r="B10" s="31"/>
      <c r="C10" s="76"/>
      <c r="D10" s="59"/>
      <c r="E10" s="31"/>
      <c r="F10" s="31"/>
    </row>
    <row r="11" spans="1:6" s="77" customFormat="1" ht="30" customHeight="1" thickBot="1">
      <c r="A11" s="94" t="s">
        <v>3</v>
      </c>
      <c r="B11" s="30" t="s">
        <v>4</v>
      </c>
      <c r="C11" s="30" t="s">
        <v>5</v>
      </c>
      <c r="D11" s="78" t="s">
        <v>14</v>
      </c>
      <c r="E11" s="48" t="s">
        <v>15</v>
      </c>
      <c r="F11" s="79"/>
    </row>
    <row r="12" spans="1:6" s="83" customFormat="1" ht="45">
      <c r="A12" s="242">
        <v>28</v>
      </c>
      <c r="B12" s="47" t="s">
        <v>75</v>
      </c>
      <c r="C12" s="50" t="s">
        <v>42</v>
      </c>
      <c r="D12" s="80" t="s">
        <v>64</v>
      </c>
      <c r="E12" s="81">
        <v>1</v>
      </c>
      <c r="F12" s="82"/>
    </row>
    <row r="13" spans="1:6" s="83" customFormat="1" ht="30.75" thickBot="1">
      <c r="A13" s="243">
        <v>38</v>
      </c>
      <c r="B13" s="49" t="s">
        <v>183</v>
      </c>
      <c r="C13" s="51" t="s">
        <v>47</v>
      </c>
      <c r="D13" s="84" t="s">
        <v>65</v>
      </c>
      <c r="E13" s="85">
        <v>2</v>
      </c>
      <c r="F13" s="82"/>
    </row>
    <row r="14" spans="1:6" s="83" customFormat="1" ht="45">
      <c r="A14" s="244">
        <v>22</v>
      </c>
      <c r="B14" s="33" t="s">
        <v>181</v>
      </c>
      <c r="C14" s="52" t="s">
        <v>49</v>
      </c>
      <c r="D14" s="87" t="s">
        <v>66</v>
      </c>
      <c r="E14" s="88">
        <v>1</v>
      </c>
      <c r="F14" s="82"/>
    </row>
    <row r="15" spans="1:6" s="83" customFormat="1" ht="30.75" thickBot="1">
      <c r="A15" s="245">
        <v>32</v>
      </c>
      <c r="B15" s="49" t="s">
        <v>74</v>
      </c>
      <c r="C15" s="51" t="s">
        <v>44</v>
      </c>
      <c r="D15" s="90" t="s">
        <v>67</v>
      </c>
      <c r="E15" s="91">
        <v>2</v>
      </c>
      <c r="F15" s="82"/>
    </row>
    <row r="16" spans="1:6" s="83" customFormat="1" ht="30">
      <c r="A16" s="244">
        <v>24</v>
      </c>
      <c r="B16" s="33" t="s">
        <v>76</v>
      </c>
      <c r="C16" s="52" t="s">
        <v>41</v>
      </c>
      <c r="D16" s="87" t="s">
        <v>68</v>
      </c>
      <c r="E16" s="88">
        <v>1</v>
      </c>
      <c r="F16" s="82"/>
    </row>
    <row r="17" spans="1:11" s="83" customFormat="1" ht="45.75" thickBot="1">
      <c r="A17" s="246">
        <v>26</v>
      </c>
      <c r="B17" s="49" t="s">
        <v>182</v>
      </c>
      <c r="C17" s="53" t="s">
        <v>48</v>
      </c>
      <c r="D17" s="90" t="s">
        <v>69</v>
      </c>
      <c r="E17" s="85">
        <v>2</v>
      </c>
      <c r="F17" s="82"/>
      <c r="J17" s="77"/>
      <c r="K17" s="32"/>
    </row>
    <row r="18" spans="1:11" s="83" customFormat="1" ht="30">
      <c r="A18" s="244">
        <v>34</v>
      </c>
      <c r="B18" s="33" t="s">
        <v>73</v>
      </c>
      <c r="C18" s="52" t="s">
        <v>45</v>
      </c>
      <c r="D18" s="87" t="s">
        <v>70</v>
      </c>
      <c r="E18" s="88">
        <v>1</v>
      </c>
      <c r="F18" s="82"/>
      <c r="J18" s="77"/>
      <c r="K18" s="32"/>
    </row>
    <row r="19" spans="1:11" s="83" customFormat="1" ht="30.75" thickBot="1">
      <c r="A19" s="245">
        <v>36</v>
      </c>
      <c r="B19" s="34" t="s">
        <v>72</v>
      </c>
      <c r="C19" s="54" t="s">
        <v>46</v>
      </c>
      <c r="D19" s="90" t="s">
        <v>71</v>
      </c>
      <c r="E19" s="91">
        <v>2</v>
      </c>
      <c r="J19" s="77"/>
      <c r="K19" s="32"/>
    </row>
    <row r="20" spans="1:11" s="93" customFormat="1" ht="15">
      <c r="A20" s="82"/>
      <c r="B20" s="40"/>
      <c r="C20" s="45"/>
      <c r="D20" s="92"/>
      <c r="E20" s="41"/>
      <c r="J20" s="77"/>
      <c r="K20" s="32"/>
    </row>
    <row r="21" spans="1:11" s="77" customFormat="1" ht="16.5" thickBot="1">
      <c r="A21" s="112" t="s">
        <v>10</v>
      </c>
      <c r="B21" s="31"/>
      <c r="C21" s="76"/>
      <c r="D21" s="59"/>
      <c r="E21" s="31"/>
      <c r="F21" s="31"/>
      <c r="K21" s="32"/>
    </row>
    <row r="22" spans="1:11" s="77" customFormat="1" ht="30.75" thickBot="1">
      <c r="A22" s="35" t="s">
        <v>3</v>
      </c>
      <c r="B22" s="36" t="s">
        <v>4</v>
      </c>
      <c r="C22" s="122" t="s">
        <v>5</v>
      </c>
      <c r="D22" s="128" t="s">
        <v>14</v>
      </c>
      <c r="E22" s="125" t="s">
        <v>15</v>
      </c>
      <c r="F22" s="40"/>
      <c r="K22" s="32"/>
    </row>
    <row r="23" spans="1:11" s="77" customFormat="1" ht="45">
      <c r="A23" s="37">
        <v>22</v>
      </c>
      <c r="B23" s="33" t="s">
        <v>181</v>
      </c>
      <c r="C23" s="123" t="s">
        <v>49</v>
      </c>
      <c r="D23" s="87" t="s">
        <v>77</v>
      </c>
      <c r="E23" s="126">
        <v>1</v>
      </c>
      <c r="F23" s="41"/>
      <c r="K23" s="32"/>
    </row>
    <row r="24" spans="1:11" s="77" customFormat="1" ht="30.75" thickBot="1">
      <c r="A24" s="38">
        <v>32</v>
      </c>
      <c r="B24" s="34" t="s">
        <v>74</v>
      </c>
      <c r="C24" s="54" t="s">
        <v>44</v>
      </c>
      <c r="D24" s="129" t="s">
        <v>78</v>
      </c>
      <c r="E24" s="127">
        <v>2</v>
      </c>
      <c r="F24" s="41"/>
      <c r="K24" s="32"/>
    </row>
    <row r="25" spans="1:11" s="77" customFormat="1" ht="30">
      <c r="A25" s="37">
        <v>24</v>
      </c>
      <c r="B25" s="33" t="s">
        <v>76</v>
      </c>
      <c r="C25" s="52" t="s">
        <v>41</v>
      </c>
      <c r="D25" s="87" t="s">
        <v>79</v>
      </c>
      <c r="E25" s="126">
        <v>2</v>
      </c>
      <c r="F25" s="41"/>
      <c r="K25" s="32"/>
    </row>
    <row r="26" spans="1:6" s="77" customFormat="1" ht="45.75" thickBot="1">
      <c r="A26" s="38">
        <v>26</v>
      </c>
      <c r="B26" s="34" t="s">
        <v>182</v>
      </c>
      <c r="C26" s="124" t="s">
        <v>48</v>
      </c>
      <c r="D26" s="129" t="s">
        <v>80</v>
      </c>
      <c r="E26" s="127">
        <v>1</v>
      </c>
      <c r="F26" s="41"/>
    </row>
    <row r="27" spans="1:6" s="77" customFormat="1" ht="30">
      <c r="A27" s="37">
        <v>34</v>
      </c>
      <c r="B27" s="33" t="s">
        <v>73</v>
      </c>
      <c r="C27" s="52" t="s">
        <v>45</v>
      </c>
      <c r="D27" s="87" t="s">
        <v>81</v>
      </c>
      <c r="E27" s="126">
        <v>1</v>
      </c>
      <c r="F27" s="41"/>
    </row>
    <row r="28" spans="1:6" s="77" customFormat="1" ht="30.75" thickBot="1">
      <c r="A28" s="38">
        <v>36</v>
      </c>
      <c r="B28" s="34" t="s">
        <v>72</v>
      </c>
      <c r="C28" s="54" t="s">
        <v>46</v>
      </c>
      <c r="D28" s="129" t="s">
        <v>82</v>
      </c>
      <c r="E28" s="127">
        <v>2</v>
      </c>
      <c r="F28" s="41"/>
    </row>
    <row r="29" spans="1:6" s="77" customFormat="1" ht="45">
      <c r="A29" s="37">
        <v>30</v>
      </c>
      <c r="B29" s="33" t="s">
        <v>180</v>
      </c>
      <c r="C29" s="52" t="s">
        <v>43</v>
      </c>
      <c r="D29" s="87" t="s">
        <v>83</v>
      </c>
      <c r="E29" s="126">
        <v>1</v>
      </c>
      <c r="F29" s="41"/>
    </row>
    <row r="30" spans="1:6" s="77" customFormat="1" ht="34.5" thickBot="1">
      <c r="A30" s="38">
        <v>28</v>
      </c>
      <c r="B30" s="34" t="s">
        <v>86</v>
      </c>
      <c r="C30" s="54" t="s">
        <v>85</v>
      </c>
      <c r="D30" s="129" t="s">
        <v>84</v>
      </c>
      <c r="E30" s="127">
        <v>2</v>
      </c>
      <c r="F30" s="41"/>
    </row>
    <row r="31" spans="1:6" s="77" customFormat="1" ht="15">
      <c r="A31" s="31"/>
      <c r="B31" s="31"/>
      <c r="C31" s="10"/>
      <c r="D31" s="59"/>
      <c r="E31" s="31"/>
      <c r="F31" s="31"/>
    </row>
    <row r="32" spans="1:6" s="77" customFormat="1" ht="16.5" thickBot="1">
      <c r="A32" s="112" t="s">
        <v>11</v>
      </c>
      <c r="B32" s="31"/>
      <c r="C32" s="76"/>
      <c r="D32" s="59"/>
      <c r="E32" s="31"/>
      <c r="F32" s="31"/>
    </row>
    <row r="33" spans="1:6" s="77" customFormat="1" ht="30.75" thickBot="1">
      <c r="A33" s="94" t="s">
        <v>3</v>
      </c>
      <c r="B33" s="30" t="s">
        <v>4</v>
      </c>
      <c r="C33" s="130" t="s">
        <v>5</v>
      </c>
      <c r="D33" s="139" t="s">
        <v>14</v>
      </c>
      <c r="E33" s="135" t="s">
        <v>15</v>
      </c>
      <c r="F33" s="79"/>
    </row>
    <row r="34" spans="1:6" s="77" customFormat="1" ht="30">
      <c r="A34" s="95">
        <v>34</v>
      </c>
      <c r="B34" s="27" t="s">
        <v>73</v>
      </c>
      <c r="C34" s="131" t="s">
        <v>45</v>
      </c>
      <c r="D34" s="140" t="s">
        <v>87</v>
      </c>
      <c r="E34" s="136">
        <v>1</v>
      </c>
      <c r="F34" s="31"/>
    </row>
    <row r="35" spans="1:6" s="77" customFormat="1" ht="45.75" thickBot="1">
      <c r="A35" s="96">
        <v>26</v>
      </c>
      <c r="B35" s="29" t="s">
        <v>182</v>
      </c>
      <c r="C35" s="132" t="s">
        <v>48</v>
      </c>
      <c r="D35" s="141" t="s">
        <v>88</v>
      </c>
      <c r="E35" s="137">
        <v>2</v>
      </c>
      <c r="F35" s="31"/>
    </row>
    <row r="36" spans="1:6" s="77" customFormat="1" ht="45">
      <c r="A36" s="97">
        <v>30</v>
      </c>
      <c r="B36" s="58" t="s">
        <v>180</v>
      </c>
      <c r="C36" s="133" t="s">
        <v>43</v>
      </c>
      <c r="D36" s="142" t="s">
        <v>89</v>
      </c>
      <c r="E36" s="138">
        <v>1</v>
      </c>
      <c r="F36" s="31"/>
    </row>
    <row r="37" spans="1:6" s="77" customFormat="1" ht="45.75" thickBot="1">
      <c r="A37" s="96">
        <v>22</v>
      </c>
      <c r="B37" s="29" t="s">
        <v>181</v>
      </c>
      <c r="C37" s="134" t="s">
        <v>49</v>
      </c>
      <c r="D37" s="141" t="s">
        <v>90</v>
      </c>
      <c r="E37" s="137">
        <v>2</v>
      </c>
      <c r="F37" s="31"/>
    </row>
    <row r="38" spans="1:6" s="77" customFormat="1" ht="15">
      <c r="A38" s="31"/>
      <c r="B38" s="31"/>
      <c r="C38" s="76"/>
      <c r="D38" s="59"/>
      <c r="E38" s="31"/>
      <c r="F38" s="31"/>
    </row>
    <row r="39" spans="1:6" s="77" customFormat="1" ht="16.5" thickBot="1">
      <c r="A39" s="11" t="s">
        <v>12</v>
      </c>
      <c r="B39" s="31"/>
      <c r="C39" s="76"/>
      <c r="D39" s="59"/>
      <c r="E39" s="31"/>
      <c r="F39" s="31"/>
    </row>
    <row r="40" spans="1:6" s="77" customFormat="1" ht="30.75" thickBot="1">
      <c r="A40" s="94" t="s">
        <v>3</v>
      </c>
      <c r="B40" s="30" t="s">
        <v>4</v>
      </c>
      <c r="C40" s="130" t="s">
        <v>5</v>
      </c>
      <c r="D40" s="139" t="s">
        <v>14</v>
      </c>
      <c r="E40" s="144" t="s">
        <v>6</v>
      </c>
      <c r="F40" s="31"/>
    </row>
    <row r="41" spans="1:6" s="77" customFormat="1" ht="45">
      <c r="A41" s="97">
        <v>22</v>
      </c>
      <c r="B41" s="58" t="s">
        <v>181</v>
      </c>
      <c r="C41" s="143" t="s">
        <v>49</v>
      </c>
      <c r="D41" s="142" t="s">
        <v>93</v>
      </c>
      <c r="E41" s="138">
        <v>1</v>
      </c>
      <c r="F41" s="31"/>
    </row>
    <row r="42" spans="1:6" s="77" customFormat="1" ht="45.75" thickBot="1">
      <c r="A42" s="96">
        <v>26</v>
      </c>
      <c r="B42" s="29" t="s">
        <v>182</v>
      </c>
      <c r="C42" s="132" t="s">
        <v>48</v>
      </c>
      <c r="D42" s="141" t="s">
        <v>94</v>
      </c>
      <c r="E42" s="137">
        <v>2</v>
      </c>
      <c r="F42" s="31"/>
    </row>
    <row r="43" spans="1:6" s="77" customFormat="1" ht="15">
      <c r="A43" s="31"/>
      <c r="B43" s="31"/>
      <c r="C43" s="76"/>
      <c r="D43" s="59"/>
      <c r="E43" s="31"/>
      <c r="F43" s="31"/>
    </row>
    <row r="44" spans="1:6" s="77" customFormat="1" ht="16.5" thickBot="1">
      <c r="A44" s="11" t="s">
        <v>13</v>
      </c>
      <c r="B44" s="31"/>
      <c r="C44" s="76"/>
      <c r="D44" s="59"/>
      <c r="E44" s="31"/>
      <c r="F44" s="31"/>
    </row>
    <row r="45" spans="1:6" s="77" customFormat="1" ht="30.75" thickBot="1">
      <c r="A45" s="94" t="s">
        <v>3</v>
      </c>
      <c r="B45" s="30" t="s">
        <v>4</v>
      </c>
      <c r="C45" s="130" t="s">
        <v>5</v>
      </c>
      <c r="D45" s="139" t="s">
        <v>14</v>
      </c>
      <c r="E45" s="144" t="s">
        <v>6</v>
      </c>
      <c r="F45" s="31"/>
    </row>
    <row r="46" spans="1:6" s="77" customFormat="1" ht="45">
      <c r="A46" s="97">
        <v>30</v>
      </c>
      <c r="B46" s="60" t="s">
        <v>180</v>
      </c>
      <c r="C46" s="133" t="s">
        <v>43</v>
      </c>
      <c r="D46" s="142" t="s">
        <v>91</v>
      </c>
      <c r="E46" s="138">
        <v>1</v>
      </c>
      <c r="F46" s="31"/>
    </row>
    <row r="47" spans="1:6" s="77" customFormat="1" ht="30.75" thickBot="1">
      <c r="A47" s="96">
        <v>34</v>
      </c>
      <c r="B47" s="29" t="s">
        <v>73</v>
      </c>
      <c r="C47" s="134" t="s">
        <v>45</v>
      </c>
      <c r="D47" s="141" t="s">
        <v>92</v>
      </c>
      <c r="E47" s="137">
        <v>2</v>
      </c>
      <c r="F47" s="31"/>
    </row>
    <row r="49" spans="1:5" ht="15">
      <c r="A49" s="110" t="s">
        <v>1</v>
      </c>
      <c r="B49" s="13"/>
      <c r="C49" s="111" t="s">
        <v>32</v>
      </c>
      <c r="D49" s="253"/>
      <c r="E49" s="253"/>
    </row>
    <row r="50" spans="1:3" ht="15">
      <c r="A50" s="110"/>
      <c r="B50" s="13"/>
      <c r="C50" s="111"/>
    </row>
    <row r="51" spans="1:3" ht="15">
      <c r="A51" s="110" t="s">
        <v>2</v>
      </c>
      <c r="B51" s="13"/>
      <c r="C51" s="111" t="s">
        <v>33</v>
      </c>
    </row>
  </sheetData>
  <sheetProtection/>
  <mergeCells count="9">
    <mergeCell ref="A8:E8"/>
    <mergeCell ref="A1:E1"/>
    <mergeCell ref="A3:E3"/>
    <mergeCell ref="A5:E5"/>
    <mergeCell ref="A6:E6"/>
    <mergeCell ref="D49:E49"/>
    <mergeCell ref="A9:B9"/>
    <mergeCell ref="C9:E9"/>
    <mergeCell ref="A7:E7"/>
  </mergeCells>
  <printOptions/>
  <pageMargins left="0.41" right="0.36" top="0.42" bottom="0.3" header="0.4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A7" sqref="A7:P7"/>
    </sheetView>
  </sheetViews>
  <sheetFormatPr defaultColWidth="8.8515625" defaultRowHeight="15"/>
  <cols>
    <col min="1" max="1" width="9.7109375" style="71" customWidth="1"/>
    <col min="2" max="2" width="30.140625" style="71" customWidth="1"/>
    <col min="3" max="3" width="40.28125" style="71" customWidth="1"/>
    <col min="4" max="4" width="13.57421875" style="71" customWidth="1"/>
    <col min="5" max="9" width="3.00390625" style="71" customWidth="1"/>
    <col min="10" max="12" width="3.8515625" style="71" customWidth="1"/>
    <col min="13" max="13" width="9.7109375" style="71" customWidth="1"/>
    <col min="14" max="14" width="11.140625" style="71" customWidth="1"/>
    <col min="15" max="15" width="10.7109375" style="71" customWidth="1"/>
    <col min="16" max="16" width="7.00390625" style="71" bestFit="1" customWidth="1"/>
    <col min="17" max="16384" width="8.8515625" style="71" customWidth="1"/>
  </cols>
  <sheetData>
    <row r="1" spans="1:16" s="64" customFormat="1" ht="51.75" customHeight="1">
      <c r="A1" s="250" t="s">
        <v>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2:5" s="64" customFormat="1" ht="7.5" customHeight="1">
      <c r="B2" s="1"/>
      <c r="C2" s="1"/>
      <c r="D2" s="1"/>
      <c r="E2" s="3"/>
    </row>
    <row r="3" spans="1:16" s="64" customFormat="1" ht="18">
      <c r="A3" s="251" t="s">
        <v>30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2:3" s="64" customFormat="1" ht="11.25" customHeight="1">
      <c r="B4" s="65"/>
      <c r="C4" s="65"/>
    </row>
    <row r="5" spans="1:16" s="64" customFormat="1" ht="14.25">
      <c r="A5" s="252" t="s">
        <v>24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6" s="64" customFormat="1" ht="14.25">
      <c r="A6" s="256" t="s">
        <v>9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1:16" s="64" customFormat="1" ht="18">
      <c r="A7" s="255" t="s">
        <v>184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64" customFormat="1" ht="23.25">
      <c r="A8" s="254" t="s">
        <v>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2" s="13" customFormat="1" ht="3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2:16" s="13" customFormat="1" ht="15" thickBot="1">
      <c r="B10" s="258" t="s">
        <v>36</v>
      </c>
      <c r="C10" s="258"/>
      <c r="D10" s="257" t="s">
        <v>38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</row>
    <row r="11" spans="1:16" s="13" customFormat="1" ht="45.75" thickBot="1">
      <c r="A11" s="94" t="s">
        <v>3</v>
      </c>
      <c r="B11" s="30" t="s">
        <v>4</v>
      </c>
      <c r="C11" s="130" t="s">
        <v>5</v>
      </c>
      <c r="D11" s="189" t="s">
        <v>16</v>
      </c>
      <c r="E11" s="182">
        <v>1</v>
      </c>
      <c r="F11" s="182">
        <v>2</v>
      </c>
      <c r="G11" s="182">
        <v>3</v>
      </c>
      <c r="H11" s="182">
        <v>4</v>
      </c>
      <c r="I11" s="182">
        <v>5</v>
      </c>
      <c r="J11" s="182">
        <v>6</v>
      </c>
      <c r="K11" s="182">
        <v>7</v>
      </c>
      <c r="L11" s="182">
        <v>8</v>
      </c>
      <c r="M11" s="183" t="s">
        <v>22</v>
      </c>
      <c r="N11" s="183" t="s">
        <v>23</v>
      </c>
      <c r="O11" s="190" t="s">
        <v>14</v>
      </c>
      <c r="P11" s="187" t="s">
        <v>6</v>
      </c>
    </row>
    <row r="12" spans="1:16" s="68" customFormat="1" ht="25.5" customHeight="1">
      <c r="A12" s="285">
        <v>30</v>
      </c>
      <c r="B12" s="286" t="s">
        <v>180</v>
      </c>
      <c r="C12" s="287" t="s">
        <v>43</v>
      </c>
      <c r="D12" s="191" t="s">
        <v>147</v>
      </c>
      <c r="E12" s="178">
        <v>0</v>
      </c>
      <c r="F12" s="178">
        <v>0</v>
      </c>
      <c r="G12" s="178">
        <v>0</v>
      </c>
      <c r="H12" s="178">
        <v>50</v>
      </c>
      <c r="I12" s="178">
        <v>50</v>
      </c>
      <c r="J12" s="178">
        <v>50</v>
      </c>
      <c r="K12" s="178">
        <v>5</v>
      </c>
      <c r="L12" s="178">
        <v>0</v>
      </c>
      <c r="M12" s="179">
        <f aca="true" t="shared" si="0" ref="M12:M27">SUM(E12:L12)</f>
        <v>155</v>
      </c>
      <c r="N12" s="180">
        <v>0.1076388888888889</v>
      </c>
      <c r="O12" s="192">
        <f aca="true" t="shared" si="1" ref="O12:O27">D12+N12</f>
        <v>0.3576388888888889</v>
      </c>
      <c r="P12" s="288">
        <v>1</v>
      </c>
    </row>
    <row r="13" spans="1:16" s="68" customFormat="1" ht="19.5" customHeight="1">
      <c r="A13" s="264"/>
      <c r="B13" s="280"/>
      <c r="C13" s="282"/>
      <c r="D13" s="193" t="s">
        <v>156</v>
      </c>
      <c r="E13" s="66">
        <v>0</v>
      </c>
      <c r="F13" s="66">
        <v>0</v>
      </c>
      <c r="G13" s="66">
        <v>50</v>
      </c>
      <c r="H13" s="66">
        <v>50</v>
      </c>
      <c r="I13" s="66">
        <v>0</v>
      </c>
      <c r="J13" s="66">
        <v>0</v>
      </c>
      <c r="K13" s="66">
        <v>5</v>
      </c>
      <c r="L13" s="66">
        <v>0</v>
      </c>
      <c r="M13" s="67">
        <f t="shared" si="0"/>
        <v>105</v>
      </c>
      <c r="N13" s="157">
        <v>0.07291666666666667</v>
      </c>
      <c r="O13" s="194">
        <f t="shared" si="1"/>
        <v>0.2590277777777778</v>
      </c>
      <c r="P13" s="284"/>
    </row>
    <row r="14" spans="1:16" s="68" customFormat="1" ht="18" customHeight="1">
      <c r="A14" s="263">
        <v>34</v>
      </c>
      <c r="B14" s="279" t="s">
        <v>73</v>
      </c>
      <c r="C14" s="281" t="s">
        <v>45</v>
      </c>
      <c r="D14" s="193" t="s">
        <v>155</v>
      </c>
      <c r="E14" s="66">
        <v>0</v>
      </c>
      <c r="F14" s="66">
        <v>0</v>
      </c>
      <c r="G14" s="66">
        <v>5</v>
      </c>
      <c r="H14" s="66">
        <v>5</v>
      </c>
      <c r="I14" s="66">
        <v>5</v>
      </c>
      <c r="J14" s="66">
        <v>0</v>
      </c>
      <c r="K14" s="66">
        <v>5</v>
      </c>
      <c r="L14" s="66">
        <v>5</v>
      </c>
      <c r="M14" s="67">
        <f t="shared" si="0"/>
        <v>25</v>
      </c>
      <c r="N14" s="157">
        <v>0.017361111111111112</v>
      </c>
      <c r="O14" s="194">
        <f t="shared" si="1"/>
        <v>0.29236111111111107</v>
      </c>
      <c r="P14" s="283">
        <v>2</v>
      </c>
    </row>
    <row r="15" spans="1:16" s="68" customFormat="1" ht="22.5" customHeight="1">
      <c r="A15" s="264"/>
      <c r="B15" s="280"/>
      <c r="C15" s="282"/>
      <c r="D15" s="193" t="s">
        <v>157</v>
      </c>
      <c r="E15" s="66">
        <v>0</v>
      </c>
      <c r="F15" s="66">
        <v>0</v>
      </c>
      <c r="G15" s="66">
        <v>0</v>
      </c>
      <c r="H15" s="66">
        <v>5</v>
      </c>
      <c r="I15" s="66">
        <v>5</v>
      </c>
      <c r="J15" s="66">
        <v>0</v>
      </c>
      <c r="K15" s="66">
        <v>5</v>
      </c>
      <c r="L15" s="66">
        <v>0</v>
      </c>
      <c r="M15" s="67">
        <f t="shared" si="0"/>
        <v>15</v>
      </c>
      <c r="N15" s="157">
        <v>0.010416666666666666</v>
      </c>
      <c r="O15" s="194">
        <f t="shared" si="1"/>
        <v>0.2777777777777778</v>
      </c>
      <c r="P15" s="284"/>
    </row>
    <row r="16" spans="1:16" s="68" customFormat="1" ht="24" customHeight="1">
      <c r="A16" s="263">
        <v>22</v>
      </c>
      <c r="B16" s="279" t="s">
        <v>181</v>
      </c>
      <c r="C16" s="281" t="s">
        <v>49</v>
      </c>
      <c r="D16" s="193" t="s">
        <v>154</v>
      </c>
      <c r="E16" s="66">
        <v>5</v>
      </c>
      <c r="F16" s="66">
        <v>0</v>
      </c>
      <c r="G16" s="66">
        <v>0</v>
      </c>
      <c r="H16" s="66">
        <v>5</v>
      </c>
      <c r="I16" s="66">
        <v>50</v>
      </c>
      <c r="J16" s="66">
        <v>5</v>
      </c>
      <c r="K16" s="66">
        <v>5</v>
      </c>
      <c r="L16" s="66">
        <v>0</v>
      </c>
      <c r="M16" s="67">
        <f t="shared" si="0"/>
        <v>70</v>
      </c>
      <c r="N16" s="157">
        <v>0.04861111111111111</v>
      </c>
      <c r="O16" s="194">
        <f t="shared" si="1"/>
        <v>0.3375</v>
      </c>
      <c r="P16" s="283">
        <v>3</v>
      </c>
    </row>
    <row r="17" spans="1:16" s="68" customFormat="1" ht="20.25" customHeight="1">
      <c r="A17" s="264"/>
      <c r="B17" s="280"/>
      <c r="C17" s="282"/>
      <c r="D17" s="193" t="s">
        <v>172</v>
      </c>
      <c r="E17" s="66">
        <v>0</v>
      </c>
      <c r="F17" s="66">
        <v>50</v>
      </c>
      <c r="G17" s="66">
        <v>0</v>
      </c>
      <c r="H17" s="66">
        <v>50</v>
      </c>
      <c r="I17" s="66">
        <v>5</v>
      </c>
      <c r="J17" s="66">
        <v>5</v>
      </c>
      <c r="K17" s="66">
        <v>0</v>
      </c>
      <c r="L17" s="66">
        <v>0</v>
      </c>
      <c r="M17" s="67">
        <f t="shared" si="0"/>
        <v>110</v>
      </c>
      <c r="N17" s="157">
        <v>0.0763888888888889</v>
      </c>
      <c r="O17" s="194">
        <f t="shared" si="1"/>
        <v>0.35833333333333334</v>
      </c>
      <c r="P17" s="284"/>
    </row>
    <row r="18" spans="1:16" s="68" customFormat="1" ht="21" customHeight="1">
      <c r="A18" s="263">
        <v>36</v>
      </c>
      <c r="B18" s="279" t="s">
        <v>72</v>
      </c>
      <c r="C18" s="281" t="s">
        <v>46</v>
      </c>
      <c r="D18" s="193" t="s">
        <v>151</v>
      </c>
      <c r="E18" s="66">
        <v>0</v>
      </c>
      <c r="F18" s="66">
        <v>0</v>
      </c>
      <c r="G18" s="66">
        <v>5</v>
      </c>
      <c r="H18" s="66">
        <v>50</v>
      </c>
      <c r="I18" s="66">
        <v>5</v>
      </c>
      <c r="J18" s="66">
        <v>5</v>
      </c>
      <c r="K18" s="66">
        <v>0</v>
      </c>
      <c r="L18" s="66">
        <v>0</v>
      </c>
      <c r="M18" s="67">
        <f t="shared" si="0"/>
        <v>65</v>
      </c>
      <c r="N18" s="157">
        <v>0.04513888888888889</v>
      </c>
      <c r="O18" s="194">
        <f t="shared" si="1"/>
        <v>0.3590277777777778</v>
      </c>
      <c r="P18" s="283">
        <v>4</v>
      </c>
    </row>
    <row r="19" spans="1:16" s="68" customFormat="1" ht="21" customHeight="1">
      <c r="A19" s="264"/>
      <c r="B19" s="280"/>
      <c r="C19" s="282"/>
      <c r="D19" s="193" t="s">
        <v>152</v>
      </c>
      <c r="E19" s="66">
        <v>0</v>
      </c>
      <c r="F19" s="66">
        <v>0</v>
      </c>
      <c r="G19" s="66">
        <v>0</v>
      </c>
      <c r="H19" s="66">
        <v>5</v>
      </c>
      <c r="I19" s="66">
        <v>5</v>
      </c>
      <c r="J19" s="66">
        <v>0</v>
      </c>
      <c r="K19" s="66">
        <v>0</v>
      </c>
      <c r="L19" s="66">
        <v>0</v>
      </c>
      <c r="M19" s="67">
        <f t="shared" si="0"/>
        <v>10</v>
      </c>
      <c r="N19" s="157">
        <v>0.006944444444444444</v>
      </c>
      <c r="O19" s="194">
        <f t="shared" si="1"/>
        <v>0.3590277777777777</v>
      </c>
      <c r="P19" s="284"/>
    </row>
    <row r="20" spans="1:16" ht="20.25" customHeight="1">
      <c r="A20" s="263">
        <v>26</v>
      </c>
      <c r="B20" s="279" t="s">
        <v>182</v>
      </c>
      <c r="C20" s="281" t="s">
        <v>48</v>
      </c>
      <c r="D20" s="193" t="s">
        <v>143</v>
      </c>
      <c r="E20" s="66">
        <v>0</v>
      </c>
      <c r="F20" s="66">
        <v>50</v>
      </c>
      <c r="G20" s="66">
        <v>0</v>
      </c>
      <c r="H20" s="66">
        <v>0</v>
      </c>
      <c r="I20" s="66">
        <v>5</v>
      </c>
      <c r="J20" s="66">
        <v>0</v>
      </c>
      <c r="K20" s="66">
        <v>0</v>
      </c>
      <c r="L20" s="66">
        <v>0</v>
      </c>
      <c r="M20" s="67">
        <f t="shared" si="0"/>
        <v>55</v>
      </c>
      <c r="N20" s="157">
        <v>0.03819444444444444</v>
      </c>
      <c r="O20" s="194">
        <f t="shared" si="1"/>
        <v>0.43263888888888885</v>
      </c>
      <c r="P20" s="283">
        <v>5</v>
      </c>
    </row>
    <row r="21" spans="1:16" ht="20.25" customHeight="1">
      <c r="A21" s="264"/>
      <c r="B21" s="280"/>
      <c r="C21" s="282"/>
      <c r="D21" s="193" t="s">
        <v>144</v>
      </c>
      <c r="E21" s="66">
        <v>0</v>
      </c>
      <c r="F21" s="66">
        <v>0</v>
      </c>
      <c r="G21" s="66">
        <v>0</v>
      </c>
      <c r="H21" s="66">
        <v>0</v>
      </c>
      <c r="I21" s="66">
        <v>5</v>
      </c>
      <c r="J21" s="66">
        <v>0</v>
      </c>
      <c r="K21" s="66">
        <v>0</v>
      </c>
      <c r="L21" s="66">
        <v>0</v>
      </c>
      <c r="M21" s="67">
        <f t="shared" si="0"/>
        <v>5</v>
      </c>
      <c r="N21" s="157">
        <v>0.003472222222222222</v>
      </c>
      <c r="O21" s="194">
        <f t="shared" si="1"/>
        <v>0.3986111111111111</v>
      </c>
      <c r="P21" s="284"/>
    </row>
    <row r="22" spans="1:18" s="68" customFormat="1" ht="18.75" customHeight="1">
      <c r="A22" s="263">
        <v>38</v>
      </c>
      <c r="B22" s="279" t="s">
        <v>183</v>
      </c>
      <c r="C22" s="281" t="s">
        <v>47</v>
      </c>
      <c r="D22" s="193" t="s">
        <v>145</v>
      </c>
      <c r="E22" s="66">
        <v>0</v>
      </c>
      <c r="F22" s="66">
        <v>50</v>
      </c>
      <c r="G22" s="66">
        <v>50</v>
      </c>
      <c r="H22" s="66">
        <v>50</v>
      </c>
      <c r="I22" s="66">
        <v>50</v>
      </c>
      <c r="J22" s="66">
        <v>5</v>
      </c>
      <c r="K22" s="66">
        <v>5</v>
      </c>
      <c r="L22" s="66">
        <v>0</v>
      </c>
      <c r="M22" s="67">
        <f t="shared" si="0"/>
        <v>210</v>
      </c>
      <c r="N22" s="157">
        <v>0.14583333333333334</v>
      </c>
      <c r="O22" s="194">
        <f t="shared" si="1"/>
        <v>0.6152777777777778</v>
      </c>
      <c r="P22" s="283">
        <v>6</v>
      </c>
      <c r="R22" s="160"/>
    </row>
    <row r="23" spans="1:16" s="68" customFormat="1" ht="18.75" customHeight="1">
      <c r="A23" s="264"/>
      <c r="B23" s="280"/>
      <c r="C23" s="282"/>
      <c r="D23" s="193" t="s">
        <v>148</v>
      </c>
      <c r="E23" s="66">
        <v>0</v>
      </c>
      <c r="F23" s="66">
        <v>50</v>
      </c>
      <c r="G23" s="66">
        <v>5</v>
      </c>
      <c r="H23" s="66">
        <v>0</v>
      </c>
      <c r="I23" s="66">
        <v>0</v>
      </c>
      <c r="J23" s="66">
        <v>5</v>
      </c>
      <c r="K23" s="66">
        <v>0</v>
      </c>
      <c r="L23" s="66">
        <v>0</v>
      </c>
      <c r="M23" s="67">
        <f t="shared" si="0"/>
        <v>60</v>
      </c>
      <c r="N23" s="157">
        <v>0.041666666666666664</v>
      </c>
      <c r="O23" s="194">
        <f t="shared" si="1"/>
        <v>0.4069444444444445</v>
      </c>
      <c r="P23" s="284"/>
    </row>
    <row r="24" spans="1:16" ht="21.75" customHeight="1">
      <c r="A24" s="263">
        <v>28</v>
      </c>
      <c r="B24" s="279" t="s">
        <v>75</v>
      </c>
      <c r="C24" s="281" t="s">
        <v>95</v>
      </c>
      <c r="D24" s="193" t="s">
        <v>146</v>
      </c>
      <c r="E24" s="66">
        <v>0</v>
      </c>
      <c r="F24" s="66">
        <v>0</v>
      </c>
      <c r="G24" s="66">
        <v>50</v>
      </c>
      <c r="H24" s="66">
        <v>50</v>
      </c>
      <c r="I24" s="66">
        <v>50</v>
      </c>
      <c r="J24" s="66">
        <v>5</v>
      </c>
      <c r="K24" s="66">
        <v>0</v>
      </c>
      <c r="L24" s="66">
        <v>5</v>
      </c>
      <c r="M24" s="67">
        <f t="shared" si="0"/>
        <v>160</v>
      </c>
      <c r="N24" s="157">
        <v>0.1111111111111111</v>
      </c>
      <c r="O24" s="194">
        <f t="shared" si="1"/>
        <v>0.4375</v>
      </c>
      <c r="P24" s="283">
        <v>7</v>
      </c>
    </row>
    <row r="25" spans="1:16" ht="21.75" customHeight="1">
      <c r="A25" s="264"/>
      <c r="B25" s="280"/>
      <c r="C25" s="282"/>
      <c r="D25" s="193" t="s">
        <v>150</v>
      </c>
      <c r="E25" s="66">
        <v>5</v>
      </c>
      <c r="F25" s="66">
        <v>5</v>
      </c>
      <c r="G25" s="66">
        <v>50</v>
      </c>
      <c r="H25" s="66">
        <v>5</v>
      </c>
      <c r="I25" s="66">
        <v>50</v>
      </c>
      <c r="J25" s="66">
        <v>5</v>
      </c>
      <c r="K25" s="66">
        <v>5</v>
      </c>
      <c r="L25" s="66">
        <v>0</v>
      </c>
      <c r="M25" s="67">
        <f t="shared" si="0"/>
        <v>125</v>
      </c>
      <c r="N25" s="157">
        <v>0.08680555555555557</v>
      </c>
      <c r="O25" s="194">
        <f t="shared" si="1"/>
        <v>0.42500000000000004</v>
      </c>
      <c r="P25" s="284"/>
    </row>
    <row r="26" spans="1:16" s="68" customFormat="1" ht="18" customHeight="1">
      <c r="A26" s="263">
        <v>32</v>
      </c>
      <c r="B26" s="279" t="s">
        <v>74</v>
      </c>
      <c r="C26" s="281" t="s">
        <v>44</v>
      </c>
      <c r="D26" s="193" t="s">
        <v>149</v>
      </c>
      <c r="E26" s="66">
        <v>0</v>
      </c>
      <c r="F26" s="66">
        <v>0</v>
      </c>
      <c r="G26" s="66">
        <v>0</v>
      </c>
      <c r="H26" s="66">
        <v>50</v>
      </c>
      <c r="I26" s="66">
        <v>5</v>
      </c>
      <c r="J26" s="66">
        <v>5</v>
      </c>
      <c r="K26" s="66">
        <v>50</v>
      </c>
      <c r="L26" s="66">
        <v>5</v>
      </c>
      <c r="M26" s="67">
        <f t="shared" si="0"/>
        <v>115</v>
      </c>
      <c r="N26" s="157">
        <v>0.0798611111111111</v>
      </c>
      <c r="O26" s="194">
        <f t="shared" si="1"/>
        <v>0.49236111111111114</v>
      </c>
      <c r="P26" s="283">
        <v>8</v>
      </c>
    </row>
    <row r="27" spans="1:16" s="68" customFormat="1" ht="18" customHeight="1">
      <c r="A27" s="264"/>
      <c r="B27" s="280"/>
      <c r="C27" s="282"/>
      <c r="D27" s="193" t="s">
        <v>153</v>
      </c>
      <c r="E27" s="66">
        <v>0</v>
      </c>
      <c r="F27" s="66">
        <v>0</v>
      </c>
      <c r="G27" s="66">
        <v>0</v>
      </c>
      <c r="H27" s="66">
        <v>0</v>
      </c>
      <c r="I27" s="66">
        <v>5</v>
      </c>
      <c r="J27" s="66">
        <v>0</v>
      </c>
      <c r="K27" s="66">
        <v>5</v>
      </c>
      <c r="L27" s="66">
        <v>0</v>
      </c>
      <c r="M27" s="67">
        <f t="shared" si="0"/>
        <v>10</v>
      </c>
      <c r="N27" s="157">
        <v>0.006944444444444444</v>
      </c>
      <c r="O27" s="194">
        <f t="shared" si="1"/>
        <v>0.44305555555555554</v>
      </c>
      <c r="P27" s="284"/>
    </row>
    <row r="28" spans="1:19" s="104" customFormat="1" ht="34.5" thickBot="1">
      <c r="A28" s="96">
        <v>24</v>
      </c>
      <c r="B28" s="15" t="s">
        <v>76</v>
      </c>
      <c r="C28" s="134" t="s">
        <v>41</v>
      </c>
      <c r="D28" s="289" t="s">
        <v>79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1"/>
      <c r="P28" s="188">
        <v>9</v>
      </c>
      <c r="Q28" s="68"/>
      <c r="R28" s="68"/>
      <c r="S28" s="68"/>
    </row>
    <row r="30" spans="1:4" s="20" customFormat="1" ht="14.25">
      <c r="A30" s="70" t="s">
        <v>1</v>
      </c>
      <c r="C30" s="16" t="s">
        <v>32</v>
      </c>
      <c r="D30" s="16"/>
    </row>
    <row r="31" spans="1:4" s="13" customFormat="1" ht="13.5" customHeight="1">
      <c r="A31" s="62"/>
      <c r="B31" s="63"/>
      <c r="C31" s="62"/>
      <c r="D31" s="62"/>
    </row>
    <row r="32" spans="1:4" s="20" customFormat="1" ht="14.25">
      <c r="A32" s="70" t="s">
        <v>2</v>
      </c>
      <c r="C32" s="16" t="s">
        <v>33</v>
      </c>
      <c r="D32" s="16"/>
    </row>
    <row r="33" s="13" customFormat="1" ht="28.5" customHeight="1"/>
    <row r="34" spans="1:6" s="13" customFormat="1" ht="14.25">
      <c r="A34" s="14"/>
      <c r="B34" s="14"/>
      <c r="C34" s="14"/>
      <c r="D34" s="16"/>
      <c r="E34" s="14"/>
      <c r="F34" s="14"/>
    </row>
  </sheetData>
  <sheetProtection/>
  <mergeCells count="41">
    <mergeCell ref="D28:O28"/>
    <mergeCell ref="C16:C17"/>
    <mergeCell ref="P16:P17"/>
    <mergeCell ref="A20:A21"/>
    <mergeCell ref="B20:B21"/>
    <mergeCell ref="C20:C21"/>
    <mergeCell ref="B24:B25"/>
    <mergeCell ref="C24:C25"/>
    <mergeCell ref="P24:P25"/>
    <mergeCell ref="P26:P27"/>
    <mergeCell ref="A12:A13"/>
    <mergeCell ref="B12:B13"/>
    <mergeCell ref="C12:C13"/>
    <mergeCell ref="P12:P13"/>
    <mergeCell ref="C14:C15"/>
    <mergeCell ref="P14:P15"/>
    <mergeCell ref="A1:P1"/>
    <mergeCell ref="D10:P10"/>
    <mergeCell ref="A6:P6"/>
    <mergeCell ref="A5:P5"/>
    <mergeCell ref="B10:C10"/>
    <mergeCell ref="A8:P8"/>
    <mergeCell ref="A7:P7"/>
    <mergeCell ref="A3:P3"/>
    <mergeCell ref="B26:B27"/>
    <mergeCell ref="C26:C27"/>
    <mergeCell ref="A26:A27"/>
    <mergeCell ref="A16:A17"/>
    <mergeCell ref="B16:B17"/>
    <mergeCell ref="P20:P21"/>
    <mergeCell ref="C18:C19"/>
    <mergeCell ref="P18:P19"/>
    <mergeCell ref="A24:A25"/>
    <mergeCell ref="A22:A23"/>
    <mergeCell ref="B22:B23"/>
    <mergeCell ref="C22:C23"/>
    <mergeCell ref="P22:P23"/>
    <mergeCell ref="A18:A19"/>
    <mergeCell ref="B18:B19"/>
    <mergeCell ref="A14:A15"/>
    <mergeCell ref="B14:B15"/>
  </mergeCells>
  <printOptions/>
  <pageMargins left="0.33" right="0.11811023622047245" top="0.41" bottom="0.1968503937007874" header="0.41" footer="0.2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10.57421875" style="0" customWidth="1"/>
    <col min="2" max="2" width="27.8515625" style="0" customWidth="1"/>
    <col min="3" max="3" width="45.8515625" style="0" customWidth="1"/>
    <col min="4" max="4" width="20.421875" style="0" customWidth="1"/>
    <col min="5" max="5" width="18.8515625" style="0" customWidth="1"/>
    <col min="6" max="6" width="9.8515625" style="0" bestFit="1" customWidth="1"/>
    <col min="7" max="7" width="13.57421875" style="0" customWidth="1"/>
    <col min="8" max="8" width="11.421875" style="0" customWidth="1"/>
  </cols>
  <sheetData>
    <row r="1" spans="1:14" ht="63.75" customHeight="1">
      <c r="A1" s="292" t="s">
        <v>35</v>
      </c>
      <c r="B1" s="292"/>
      <c r="C1" s="292"/>
      <c r="D1" s="292"/>
      <c r="E1" s="292"/>
      <c r="F1" s="292"/>
      <c r="G1" s="292"/>
      <c r="H1" s="292"/>
      <c r="I1" s="4"/>
      <c r="J1" s="4"/>
      <c r="K1" s="4"/>
      <c r="L1" s="4"/>
      <c r="M1" s="4"/>
      <c r="N1" s="4"/>
    </row>
    <row r="2" spans="1:8" ht="7.5" customHeight="1">
      <c r="A2" s="161"/>
      <c r="B2" s="162"/>
      <c r="C2" s="163"/>
      <c r="D2" s="162"/>
      <c r="E2" s="161"/>
      <c r="F2" s="161"/>
      <c r="H2" s="24"/>
    </row>
    <row r="3" spans="1:8" ht="18">
      <c r="A3" s="276" t="s">
        <v>30</v>
      </c>
      <c r="B3" s="276"/>
      <c r="C3" s="276"/>
      <c r="D3" s="276"/>
      <c r="E3" s="276"/>
      <c r="F3" s="276"/>
      <c r="G3" s="276"/>
      <c r="H3" s="276"/>
    </row>
    <row r="4" ht="9.75" customHeight="1"/>
    <row r="5" spans="1:8" ht="15" customHeight="1">
      <c r="A5" s="252" t="s">
        <v>24</v>
      </c>
      <c r="B5" s="252"/>
      <c r="C5" s="252"/>
      <c r="D5" s="252"/>
      <c r="E5" s="252"/>
      <c r="F5" s="252"/>
      <c r="G5" s="252"/>
      <c r="H5" s="252"/>
    </row>
    <row r="6" spans="1:8" ht="15" customHeight="1">
      <c r="A6" s="277" t="s">
        <v>9</v>
      </c>
      <c r="B6" s="277"/>
      <c r="C6" s="277"/>
      <c r="D6" s="277"/>
      <c r="E6" s="277"/>
      <c r="F6" s="277"/>
      <c r="G6" s="277"/>
      <c r="H6" s="277"/>
    </row>
    <row r="7" spans="1:8" ht="18" customHeight="1">
      <c r="A7" s="255" t="s">
        <v>184</v>
      </c>
      <c r="B7" s="255"/>
      <c r="C7" s="255"/>
      <c r="D7" s="255"/>
      <c r="E7" s="255"/>
      <c r="F7" s="255"/>
      <c r="G7" s="255"/>
      <c r="H7" s="255"/>
    </row>
    <row r="8" spans="1:8" ht="23.25" customHeight="1">
      <c r="A8" s="278" t="s">
        <v>158</v>
      </c>
      <c r="B8" s="278"/>
      <c r="C8" s="278"/>
      <c r="D8" s="278"/>
      <c r="E8" s="278"/>
      <c r="F8" s="278"/>
      <c r="G8" s="278"/>
      <c r="H8" s="278"/>
    </row>
    <row r="9" spans="2:6" s="13" customFormat="1" ht="1.5" customHeight="1">
      <c r="B9" s="258"/>
      <c r="C9" s="258"/>
      <c r="D9" s="275"/>
      <c r="E9" s="275"/>
      <c r="F9" s="275"/>
    </row>
    <row r="10" spans="1:8" s="13" customFormat="1" ht="15" customHeight="1" thickBot="1">
      <c r="A10" s="43" t="s">
        <v>173</v>
      </c>
      <c r="C10" s="43"/>
      <c r="E10" s="55"/>
      <c r="F10" s="55"/>
      <c r="H10" s="44" t="s">
        <v>38</v>
      </c>
    </row>
    <row r="11" spans="1:8" s="13" customFormat="1" ht="48" thickBot="1">
      <c r="A11" s="215" t="s">
        <v>3</v>
      </c>
      <c r="B11" s="216" t="s">
        <v>4</v>
      </c>
      <c r="C11" s="217" t="s">
        <v>5</v>
      </c>
      <c r="D11" s="164" t="s">
        <v>159</v>
      </c>
      <c r="E11" s="165" t="s">
        <v>160</v>
      </c>
      <c r="F11" s="165" t="s">
        <v>161</v>
      </c>
      <c r="G11" s="204" t="s">
        <v>162</v>
      </c>
      <c r="H11" s="211" t="s">
        <v>163</v>
      </c>
    </row>
    <row r="12" spans="1:11" s="13" customFormat="1" ht="42.75">
      <c r="A12" s="97">
        <v>30</v>
      </c>
      <c r="B12" s="9" t="s">
        <v>180</v>
      </c>
      <c r="C12" s="143" t="s">
        <v>43</v>
      </c>
      <c r="D12" s="222">
        <v>100</v>
      </c>
      <c r="E12" s="219">
        <v>200</v>
      </c>
      <c r="F12" s="219">
        <v>300</v>
      </c>
      <c r="G12" s="235">
        <f aca="true" t="shared" si="0" ref="G12:G20">D12+E12+F12</f>
        <v>600</v>
      </c>
      <c r="H12" s="175">
        <v>1</v>
      </c>
      <c r="J12" s="77"/>
      <c r="K12" s="32"/>
    </row>
    <row r="13" spans="1:11" s="13" customFormat="1" ht="28.5">
      <c r="A13" s="107">
        <v>34</v>
      </c>
      <c r="B13" s="19" t="s">
        <v>73</v>
      </c>
      <c r="C13" s="155" t="s">
        <v>45</v>
      </c>
      <c r="D13" s="223">
        <v>95</v>
      </c>
      <c r="E13" s="218">
        <v>190</v>
      </c>
      <c r="F13" s="218">
        <v>285</v>
      </c>
      <c r="G13" s="236">
        <f t="shared" si="0"/>
        <v>570</v>
      </c>
      <c r="H13" s="171">
        <v>2</v>
      </c>
      <c r="J13" s="77"/>
      <c r="K13" s="32"/>
    </row>
    <row r="14" spans="1:11" s="13" customFormat="1" ht="42.75">
      <c r="A14" s="107">
        <v>22</v>
      </c>
      <c r="B14" s="6" t="s">
        <v>181</v>
      </c>
      <c r="C14" s="155" t="s">
        <v>49</v>
      </c>
      <c r="D14" s="224">
        <v>85</v>
      </c>
      <c r="E14" s="218">
        <v>180</v>
      </c>
      <c r="F14" s="218">
        <v>270</v>
      </c>
      <c r="G14" s="236">
        <f t="shared" si="0"/>
        <v>535</v>
      </c>
      <c r="H14" s="171">
        <v>3</v>
      </c>
      <c r="K14" s="32"/>
    </row>
    <row r="15" spans="1:11" s="13" customFormat="1" ht="41.25" customHeight="1">
      <c r="A15" s="107">
        <v>36</v>
      </c>
      <c r="B15" s="21" t="s">
        <v>72</v>
      </c>
      <c r="C15" s="221" t="s">
        <v>46</v>
      </c>
      <c r="D15" s="223">
        <v>75</v>
      </c>
      <c r="E15" s="218">
        <v>150</v>
      </c>
      <c r="F15" s="218">
        <v>255</v>
      </c>
      <c r="G15" s="236">
        <f>D15+E15+F15</f>
        <v>480</v>
      </c>
      <c r="H15" s="171">
        <v>4</v>
      </c>
      <c r="J15" s="77"/>
      <c r="K15" s="32"/>
    </row>
    <row r="16" spans="1:11" s="13" customFormat="1" ht="42.75">
      <c r="A16" s="107">
        <v>26</v>
      </c>
      <c r="B16" s="6" t="s">
        <v>182</v>
      </c>
      <c r="C16" s="155" t="s">
        <v>48</v>
      </c>
      <c r="D16" s="223">
        <v>70</v>
      </c>
      <c r="E16" s="218">
        <v>170</v>
      </c>
      <c r="F16" s="218">
        <v>240</v>
      </c>
      <c r="G16" s="236">
        <f t="shared" si="0"/>
        <v>480</v>
      </c>
      <c r="H16" s="171">
        <v>5</v>
      </c>
      <c r="J16" s="77"/>
      <c r="K16" s="32"/>
    </row>
    <row r="17" spans="1:11" s="13" customFormat="1" ht="42.75">
      <c r="A17" s="107">
        <v>28</v>
      </c>
      <c r="B17" s="6" t="s">
        <v>75</v>
      </c>
      <c r="C17" s="221" t="s">
        <v>42</v>
      </c>
      <c r="D17" s="223">
        <v>80</v>
      </c>
      <c r="E17" s="218">
        <v>160</v>
      </c>
      <c r="F17" s="218">
        <v>210</v>
      </c>
      <c r="G17" s="236">
        <f t="shared" si="0"/>
        <v>450</v>
      </c>
      <c r="H17" s="171">
        <v>6</v>
      </c>
      <c r="J17" s="77"/>
      <c r="K17" s="32"/>
    </row>
    <row r="18" spans="1:11" s="13" customFormat="1" ht="28.5">
      <c r="A18" s="107">
        <v>38</v>
      </c>
      <c r="B18" s="19" t="s">
        <v>183</v>
      </c>
      <c r="C18" s="155" t="s">
        <v>47</v>
      </c>
      <c r="D18" s="223">
        <v>60</v>
      </c>
      <c r="E18" s="218">
        <v>130</v>
      </c>
      <c r="F18" s="218">
        <v>225</v>
      </c>
      <c r="G18" s="236">
        <f t="shared" si="0"/>
        <v>415</v>
      </c>
      <c r="H18" s="171">
        <v>7</v>
      </c>
      <c r="J18" s="77"/>
      <c r="K18" s="32"/>
    </row>
    <row r="19" spans="1:11" s="13" customFormat="1" ht="33.75">
      <c r="A19" s="107">
        <v>32</v>
      </c>
      <c r="B19" s="21" t="s">
        <v>74</v>
      </c>
      <c r="C19" s="221" t="s">
        <v>44</v>
      </c>
      <c r="D19" s="223">
        <v>65</v>
      </c>
      <c r="E19" s="218">
        <v>140</v>
      </c>
      <c r="F19" s="218">
        <v>195</v>
      </c>
      <c r="G19" s="236">
        <f t="shared" si="0"/>
        <v>400</v>
      </c>
      <c r="H19" s="171">
        <v>8</v>
      </c>
      <c r="J19" s="77"/>
      <c r="K19" s="32"/>
    </row>
    <row r="20" spans="1:11" s="13" customFormat="1" ht="29.25" thickBot="1">
      <c r="A20" s="96">
        <v>24</v>
      </c>
      <c r="B20" s="8" t="s">
        <v>76</v>
      </c>
      <c r="C20" s="132" t="s">
        <v>41</v>
      </c>
      <c r="D20" s="225">
        <v>90</v>
      </c>
      <c r="E20" s="220">
        <v>120</v>
      </c>
      <c r="F20" s="220">
        <v>180</v>
      </c>
      <c r="G20" s="237">
        <f t="shared" si="0"/>
        <v>390</v>
      </c>
      <c r="H20" s="174">
        <v>9</v>
      </c>
      <c r="J20" s="77"/>
      <c r="K20" s="32"/>
    </row>
    <row r="22" spans="1:6" s="101" customFormat="1" ht="15">
      <c r="A22" s="61" t="s">
        <v>1</v>
      </c>
      <c r="C22" s="111" t="s">
        <v>171</v>
      </c>
      <c r="E22" s="42"/>
      <c r="F22" s="42"/>
    </row>
    <row r="23" spans="1:6" s="101" customFormat="1" ht="15">
      <c r="A23" s="61"/>
      <c r="C23" s="111"/>
      <c r="E23" s="42"/>
      <c r="F23" s="42"/>
    </row>
    <row r="24" spans="1:6" s="101" customFormat="1" ht="15">
      <c r="A24" s="61" t="s">
        <v>2</v>
      </c>
      <c r="C24" s="111" t="s">
        <v>33</v>
      </c>
      <c r="E24" s="42"/>
      <c r="F24" s="42"/>
    </row>
  </sheetData>
  <sheetProtection/>
  <mergeCells count="8">
    <mergeCell ref="B9:C9"/>
    <mergeCell ref="D9:F9"/>
    <mergeCell ref="A1:H1"/>
    <mergeCell ref="A3:H3"/>
    <mergeCell ref="A5:H5"/>
    <mergeCell ref="A6:H6"/>
    <mergeCell ref="A7:H7"/>
    <mergeCell ref="A8:H8"/>
  </mergeCells>
  <printOptions/>
  <pageMargins left="0.47" right="0.24" top="0.32" bottom="0.22" header="0.3" footer="0.21"/>
  <pageSetup fitToWidth="0" fitToHeight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2016-05-05T10:29:32Z</dcterms:modified>
  <cp:category/>
  <cp:version/>
  <cp:contentType/>
  <cp:contentStatus/>
</cp:coreProperties>
</file>