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0" activeTab="0"/>
  </bookViews>
  <sheets>
    <sheet name="Квалификация  юниоры" sheetId="1" r:id="rId1"/>
    <sheet name="Квалификация  юниорки" sheetId="2" r:id="rId2"/>
  </sheets>
  <definedNames/>
  <calcPr calcMode="manual" fullCalcOnLoad="1"/>
</workbook>
</file>

<file path=xl/sharedStrings.xml><?xml version="1.0" encoding="utf-8"?>
<sst xmlns="http://schemas.openxmlformats.org/spreadsheetml/2006/main" count="107" uniqueCount="76">
  <si>
    <t>Плотников Д.С.</t>
  </si>
  <si>
    <t>Ниренбург Т.Л.</t>
  </si>
  <si>
    <t>Ананьева М.С.</t>
  </si>
  <si>
    <t>Малахова В.О.</t>
  </si>
  <si>
    <t>Смирнов А.Н.</t>
  </si>
  <si>
    <t>Кожанова Е.А.</t>
  </si>
  <si>
    <t>Архипов И.В.</t>
  </si>
  <si>
    <t>Архипова Е. Е.</t>
  </si>
  <si>
    <t>Марченко Л.П.</t>
  </si>
  <si>
    <t>№ команды</t>
  </si>
  <si>
    <t>Команда</t>
  </si>
  <si>
    <t>Представитель</t>
  </si>
  <si>
    <t>Состав Команды</t>
  </si>
  <si>
    <t xml:space="preserve">Марьин Даниил, Уренков Кирилл, Грабовский Георгий,  Чориев Тимур, Щербаков Дмитрий, Завертяев Виктор </t>
  </si>
  <si>
    <t>жеребьевка</t>
  </si>
  <si>
    <t>Бахвалов Евгений, Горюнов Алексей, Затягайлов Сергей,  Корзин Андрей, Голод Тимофей, Кузнецов Роман</t>
  </si>
  <si>
    <t>Козырев Никита, Поляков Арсений, Иванов Василий,  Гражевский Владимир, Веренич Роман, Буров Никита</t>
  </si>
  <si>
    <t xml:space="preserve">Пнюшков Александр, Блинов Павел,  Михайлов Игорь, Котенко Даниил, Вяткин Александр, Крюков Александр, </t>
  </si>
  <si>
    <t>Вельмисев Прохор, Уваров Михаил,  Горбатюк Данил, Фафенроут Герман, Пискунов Иван, Алутин Даниил</t>
  </si>
  <si>
    <t>Котовщиков Сергей, Литвяков Виктор, Яковлев Юрий,  Казаков Александр, Сычев Константин, Вельмисев Иван</t>
  </si>
  <si>
    <t>Гляделов Дмитрий, Желткевич Геннадий, Михалев Борис,  Базылев Матвей, Азаренков Максим, Артемов Сергей</t>
  </si>
  <si>
    <t>Игнатьев Антон, Чижов Захар, Мамыкин Максим,  Зотин Николай, Соломатин Семён, Подвальный Артём</t>
  </si>
  <si>
    <t>Павлович Игорь, Ананьев Владимир, Лукьянцев Илья,  Бородин Филипп, Мойзес Михаил, Виноградов Никита</t>
  </si>
  <si>
    <t>Костюченко Ксения, Гришанина Оксана, Горская Елизавета, Костюченко Алина, Бахвалова Мария, Лыгина Мария</t>
  </si>
  <si>
    <t>Остапенко Надежда, Лукьянова Екатерина, Ероменко Анастасия,  Пронякова Ирина, Калитвинцева Вероника,  Дядюченко Александра</t>
  </si>
  <si>
    <t>Чугунова Тамара, Жданова Дина, Кожанова Валентина,  Аршинова Анастасия, Хаустова Вероника, Моторная Алина</t>
  </si>
  <si>
    <t>Жарова Валерия, Волгина Ольга,  Суханова Софья, Морсова Надежда, Вьюгина Елизавета, Добрягина Любовь</t>
  </si>
  <si>
    <t>Котова Анна, Винокурова Александра,  Трегубова Елизавета, Рябова Ксения, Малявина Александра, Никипорец Екатерина</t>
  </si>
  <si>
    <t>Пищулина Дарья, Леонтьева Людмила, Князева Майя,  Войтенкова Дарья , Ильина Елизавета, Воронина Мария</t>
  </si>
  <si>
    <t xml:space="preserve">Общероссийская общественная организация «Федерация рафтинга России». 
 Министерство по делам молодежи, физической культуре и спорту Республики Карелия. 
Карельское региональное отделение ООО «Федерация рафтинга России».
 Общественная организация «Региональная спортивная федерация рафтинга Санкт-Петербурга».
 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берег». </t>
  </si>
  <si>
    <t>Первенство России по рафтингу среди юниоров</t>
  </si>
  <si>
    <r>
      <t xml:space="preserve">Возрастная группа: </t>
    </r>
    <r>
      <rPr>
        <b/>
        <sz val="14"/>
        <color indexed="8"/>
        <rFont val="Calibri"/>
        <family val="2"/>
      </rPr>
      <t>юниоры</t>
    </r>
  </si>
  <si>
    <r>
      <t>Класс судов</t>
    </r>
    <r>
      <rPr>
        <b/>
        <sz val="14"/>
        <color indexed="8"/>
        <rFont val="Calibri"/>
        <family val="2"/>
      </rPr>
      <t xml:space="preserve"> R6</t>
    </r>
  </si>
  <si>
    <t>КВАЛИФИКАЦИЯ</t>
  </si>
  <si>
    <t>30 июня 2016 г.</t>
  </si>
  <si>
    <t>р. Шуя, Сойважпорог, р. Карелия</t>
  </si>
  <si>
    <t>"Ирбис" 
ТСК "Ирбис"
Красноярский край</t>
  </si>
  <si>
    <t>"Азимут-6М" 
ГБОУ ДТДиМ "Преображенский"
Москва</t>
  </si>
  <si>
    <t>Штурм-1 
Белгородская область</t>
  </si>
  <si>
    <t>"Эврика" 
Ярославская область</t>
  </si>
  <si>
    <t>ДНТ
Краснодарский край</t>
  </si>
  <si>
    <t>Штурм-М
Белгородская область</t>
  </si>
  <si>
    <t>"Химки"-"Бобры" 
Московская область</t>
  </si>
  <si>
    <t>Станция юных туристов
ГБОУ "Балтийский берег" 
Санкт-Петербург</t>
  </si>
  <si>
    <t>СДЮСШОР 
ГБОУ "Балтийский берег" 
ФМЛ №30 
Санкт-Петербург</t>
  </si>
  <si>
    <r>
      <t xml:space="preserve">Возрастная группа: </t>
    </r>
    <r>
      <rPr>
        <b/>
        <sz val="14"/>
        <color indexed="8"/>
        <rFont val="Calibri"/>
        <family val="2"/>
      </rPr>
      <t>юниорки</t>
    </r>
  </si>
  <si>
    <t>СДЮСШОР 
ГБОУ "Балтийский берег" "Ладожанка"
 Санкт-Петербург</t>
  </si>
  <si>
    <t>"Красноярочка" 
ТСК "Ирбис"
 КГАУ "ЦСП", КГАУ "РЦСП "АЛВС" Красноярский край</t>
  </si>
  <si>
    <t>"Штурм" 
Белгородская область</t>
  </si>
  <si>
    <t>"Эврика"
 ЦДО МОУ СОШ №33 
Ярославская область</t>
  </si>
  <si>
    <t>"Азимут-6Ж" 
ГБОУ ДТДиМ "Преображенский"
Москва</t>
  </si>
  <si>
    <t>ТСК "Три дороги" 
Москва</t>
  </si>
  <si>
    <t>"Свирь"
СДЮСШОР 
ГБОУ "Балтийский берег"   
Санкт-Петербург</t>
  </si>
  <si>
    <t>Старт</t>
  </si>
  <si>
    <t>Финиш</t>
  </si>
  <si>
    <t>Время на дистанции</t>
  </si>
  <si>
    <t>Ворота</t>
  </si>
  <si>
    <t>Штрафное время</t>
  </si>
  <si>
    <t>Результат</t>
  </si>
  <si>
    <t>Место</t>
  </si>
  <si>
    <t>Очки</t>
  </si>
  <si>
    <t>Сборная
Химки-Ярославль
Московская область
Ярославская область</t>
  </si>
  <si>
    <t>Трифонова Анастасия, Зарецкая Дарья, Подвальная Кристина, Мирзакулова Надежда, Хабарова Мария, Петрушанская Наталья</t>
  </si>
  <si>
    <t>Хрипко Олег, Тютюнник Владислав, Стапенко Вадим, Евтушенко Ярослав, Романенко Олег, Железниченко Дмитрий</t>
  </si>
  <si>
    <t>Примечания</t>
  </si>
  <si>
    <t>5 баллов на старте</t>
  </si>
  <si>
    <t>Протокол  результатов</t>
  </si>
  <si>
    <t>Главный судья</t>
  </si>
  <si>
    <t>Главный секретарь</t>
  </si>
  <si>
    <t>Начальник дистанции</t>
  </si>
  <si>
    <t>Штутина М.В., ССВК, Санкт-Петербург</t>
  </si>
  <si>
    <t>Губаненков С.М., ССВК, Санкт-Петербург</t>
  </si>
  <si>
    <t>Горбунова Е.А., СС1К, Санкт-Петербург</t>
  </si>
  <si>
    <t>ВК</t>
  </si>
  <si>
    <t>Теслюченко Е.Ф.</t>
  </si>
  <si>
    <t>Лурье В.А.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</si>
</sst>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9" fillId="0" borderId="10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64" fontId="49" fillId="0" borderId="12" xfId="0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64" fontId="46" fillId="0" borderId="11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wrapText="1"/>
    </xf>
    <xf numFmtId="49" fontId="53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 wrapText="1"/>
    </xf>
    <xf numFmtId="49" fontId="4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2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B1">
      <selection activeCell="A6" sqref="A6"/>
    </sheetView>
  </sheetViews>
  <sheetFormatPr defaultColWidth="9.140625" defaultRowHeight="15"/>
  <cols>
    <col min="1" max="1" width="5.8515625" style="0" hidden="1" customWidth="1"/>
    <col min="2" max="2" width="11.421875" style="0" customWidth="1"/>
    <col min="3" max="3" width="36.00390625" style="1" bestFit="1" customWidth="1"/>
    <col min="4" max="4" width="19.8515625" style="0" customWidth="1"/>
    <col min="5" max="5" width="36.28125" style="0" customWidth="1"/>
    <col min="6" max="7" width="10.57421875" style="0" bestFit="1" customWidth="1"/>
    <col min="8" max="8" width="12.00390625" style="0" bestFit="1" customWidth="1"/>
    <col min="9" max="10" width="4.140625" style="0" bestFit="1" customWidth="1"/>
    <col min="11" max="11" width="3.00390625" style="0" bestFit="1" customWidth="1"/>
    <col min="12" max="12" width="10.7109375" style="0" bestFit="1" customWidth="1"/>
    <col min="13" max="13" width="10.00390625" style="0" bestFit="1" customWidth="1"/>
  </cols>
  <sheetData>
    <row r="1" spans="2:15" ht="79.5" customHeight="1"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1" ht="15">
      <c r="B2" s="5"/>
      <c r="C2" s="5"/>
      <c r="D2" s="6"/>
      <c r="E2" s="5"/>
      <c r="F2" s="5"/>
      <c r="G2" s="5"/>
      <c r="H2" s="5"/>
      <c r="I2" s="5"/>
      <c r="J2" s="5"/>
      <c r="K2" s="5"/>
    </row>
    <row r="3" spans="2:15" ht="18.75">
      <c r="B3" s="51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1" ht="15">
      <c r="B4" s="5"/>
      <c r="C4" s="5"/>
      <c r="D4" s="6"/>
      <c r="E4" s="5"/>
      <c r="F4" s="5"/>
      <c r="G4" s="5"/>
      <c r="H4" s="5"/>
      <c r="I4" s="5"/>
      <c r="J4" s="5"/>
      <c r="K4" s="5"/>
    </row>
    <row r="5" spans="2:15" ht="18.75">
      <c r="B5" s="52" t="s">
        <v>31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ht="18.75">
      <c r="B6" s="52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5" ht="18.75">
      <c r="B7" s="51" t="s">
        <v>33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15" ht="26.25">
      <c r="B8" s="49" t="s">
        <v>66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1" ht="15">
      <c r="A9" s="5"/>
      <c r="B9" s="5"/>
      <c r="C9" s="5"/>
      <c r="D9" s="6"/>
      <c r="E9" s="5"/>
      <c r="F9" s="5"/>
      <c r="G9" s="5"/>
      <c r="H9" s="5"/>
      <c r="I9" s="5"/>
      <c r="J9" s="5"/>
      <c r="K9" s="5"/>
    </row>
    <row r="10" spans="2:15" ht="15">
      <c r="B10" s="7" t="s">
        <v>34</v>
      </c>
      <c r="C10" s="5"/>
      <c r="D10" s="6"/>
      <c r="E10" s="45" t="s">
        <v>35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1" ht="18.75">
      <c r="A11" s="3"/>
      <c r="I11" s="44" t="s">
        <v>56</v>
      </c>
      <c r="J11" s="44"/>
      <c r="K11" s="44"/>
    </row>
    <row r="12" spans="1:15" ht="30">
      <c r="A12" s="8" t="s">
        <v>14</v>
      </c>
      <c r="B12" s="9" t="s">
        <v>9</v>
      </c>
      <c r="C12" s="9" t="s">
        <v>10</v>
      </c>
      <c r="D12" s="10" t="s">
        <v>11</v>
      </c>
      <c r="E12" s="9" t="s">
        <v>12</v>
      </c>
      <c r="F12" s="11" t="s">
        <v>53</v>
      </c>
      <c r="G12" s="19" t="s">
        <v>54</v>
      </c>
      <c r="H12" s="25" t="s">
        <v>55</v>
      </c>
      <c r="I12" s="26">
        <v>2</v>
      </c>
      <c r="J12" s="26">
        <v>13</v>
      </c>
      <c r="K12" s="26">
        <v>15</v>
      </c>
      <c r="L12" s="26" t="s">
        <v>57</v>
      </c>
      <c r="M12" s="26" t="s">
        <v>58</v>
      </c>
      <c r="N12" s="26" t="s">
        <v>59</v>
      </c>
      <c r="O12" s="26" t="s">
        <v>60</v>
      </c>
    </row>
    <row r="13" spans="1:15" ht="51">
      <c r="A13" s="12">
        <v>3</v>
      </c>
      <c r="B13" s="12">
        <v>11</v>
      </c>
      <c r="C13" s="13" t="s">
        <v>36</v>
      </c>
      <c r="D13" s="14" t="s">
        <v>5</v>
      </c>
      <c r="E13" s="15" t="s">
        <v>20</v>
      </c>
      <c r="F13" s="21">
        <v>0.03819444444444444</v>
      </c>
      <c r="G13" s="22">
        <v>0.04006724537037037</v>
      </c>
      <c r="H13" s="34">
        <f aca="true" t="shared" si="0" ref="H13:H22">G13-F13</f>
        <v>0.001872800925925927</v>
      </c>
      <c r="I13" s="4">
        <v>0</v>
      </c>
      <c r="J13" s="4">
        <v>0</v>
      </c>
      <c r="K13" s="4">
        <v>0</v>
      </c>
      <c r="L13" s="35">
        <v>0</v>
      </c>
      <c r="M13" s="35">
        <f aca="true" t="shared" si="1" ref="M13:M22">L13+H13</f>
        <v>0.001872800925925927</v>
      </c>
      <c r="N13" s="4">
        <v>1</v>
      </c>
      <c r="O13" s="4">
        <v>100</v>
      </c>
    </row>
    <row r="14" spans="1:15" ht="45">
      <c r="A14" s="12">
        <v>4</v>
      </c>
      <c r="B14" s="12">
        <v>15</v>
      </c>
      <c r="C14" s="13" t="s">
        <v>37</v>
      </c>
      <c r="D14" s="14" t="s">
        <v>75</v>
      </c>
      <c r="E14" s="15" t="s">
        <v>22</v>
      </c>
      <c r="F14" s="21">
        <v>0.04027777777777778</v>
      </c>
      <c r="G14" s="22">
        <v>0.04214027777777778</v>
      </c>
      <c r="H14" s="34">
        <f t="shared" si="0"/>
        <v>0.001862500000000003</v>
      </c>
      <c r="I14" s="4">
        <v>0</v>
      </c>
      <c r="J14" s="4">
        <v>5</v>
      </c>
      <c r="K14" s="4">
        <v>0</v>
      </c>
      <c r="L14" s="35">
        <v>5.7870370370370366E-05</v>
      </c>
      <c r="M14" s="35">
        <f t="shared" si="1"/>
        <v>0.0019203703703703735</v>
      </c>
      <c r="N14" s="4">
        <v>2</v>
      </c>
      <c r="O14" s="4">
        <v>95</v>
      </c>
    </row>
    <row r="15" spans="1:15" ht="60">
      <c r="A15" s="12">
        <v>1</v>
      </c>
      <c r="B15" s="12">
        <v>3</v>
      </c>
      <c r="C15" s="13" t="s">
        <v>44</v>
      </c>
      <c r="D15" s="14" t="s">
        <v>1</v>
      </c>
      <c r="E15" s="15" t="s">
        <v>15</v>
      </c>
      <c r="F15" s="21">
        <v>0.034027777777777775</v>
      </c>
      <c r="G15" s="22">
        <v>0.03604861111111111</v>
      </c>
      <c r="H15" s="34">
        <f t="shared" si="0"/>
        <v>0.002020833333333333</v>
      </c>
      <c r="I15" s="4">
        <v>0</v>
      </c>
      <c r="J15" s="4">
        <v>0</v>
      </c>
      <c r="K15" s="4">
        <v>0</v>
      </c>
      <c r="L15" s="35">
        <v>0</v>
      </c>
      <c r="M15" s="35">
        <f t="shared" si="1"/>
        <v>0.002020833333333333</v>
      </c>
      <c r="N15" s="4">
        <v>3</v>
      </c>
      <c r="O15" s="4">
        <v>90</v>
      </c>
    </row>
    <row r="16" spans="1:15" ht="38.25">
      <c r="A16" s="12">
        <v>8</v>
      </c>
      <c r="B16" s="12">
        <v>9</v>
      </c>
      <c r="C16" s="13" t="s">
        <v>41</v>
      </c>
      <c r="D16" s="14" t="s">
        <v>3</v>
      </c>
      <c r="E16" s="15" t="s">
        <v>19</v>
      </c>
      <c r="F16" s="21">
        <v>0.05069444444444445</v>
      </c>
      <c r="G16" s="22">
        <v>0.052716435185185186</v>
      </c>
      <c r="H16" s="34">
        <f t="shared" si="0"/>
        <v>0.002021990740740734</v>
      </c>
      <c r="I16" s="4">
        <v>0</v>
      </c>
      <c r="J16" s="4">
        <v>5</v>
      </c>
      <c r="K16" s="4">
        <v>0</v>
      </c>
      <c r="L16" s="35">
        <v>5.7870370370370366E-05</v>
      </c>
      <c r="M16" s="35">
        <f t="shared" si="1"/>
        <v>0.0020798611111111044</v>
      </c>
      <c r="N16" s="4">
        <v>4</v>
      </c>
      <c r="O16" s="4">
        <v>85</v>
      </c>
    </row>
    <row r="17" spans="1:15" ht="51">
      <c r="A17" s="12">
        <v>7</v>
      </c>
      <c r="B17" s="12">
        <v>1</v>
      </c>
      <c r="C17" s="13" t="s">
        <v>40</v>
      </c>
      <c r="D17" s="14" t="s">
        <v>0</v>
      </c>
      <c r="E17" s="15" t="s">
        <v>63</v>
      </c>
      <c r="F17" s="21">
        <v>0.04861111111111111</v>
      </c>
      <c r="G17" s="22">
        <v>0.050713425925925926</v>
      </c>
      <c r="H17" s="34">
        <f t="shared" si="0"/>
        <v>0.002102314814814814</v>
      </c>
      <c r="I17" s="4">
        <v>0</v>
      </c>
      <c r="J17" s="4">
        <v>0</v>
      </c>
      <c r="K17" s="4">
        <v>0</v>
      </c>
      <c r="L17" s="35">
        <v>0</v>
      </c>
      <c r="M17" s="35">
        <f t="shared" si="1"/>
        <v>0.002102314814814814</v>
      </c>
      <c r="N17" s="4">
        <v>5</v>
      </c>
      <c r="O17" s="4">
        <v>80</v>
      </c>
    </row>
    <row r="18" spans="1:15" ht="38.25">
      <c r="A18" s="12">
        <v>5</v>
      </c>
      <c r="B18" s="12">
        <v>7</v>
      </c>
      <c r="C18" s="13" t="s">
        <v>38</v>
      </c>
      <c r="D18" s="14" t="s">
        <v>3</v>
      </c>
      <c r="E18" s="15" t="s">
        <v>18</v>
      </c>
      <c r="F18" s="21">
        <v>0.044444444444444446</v>
      </c>
      <c r="G18" s="21">
        <v>0.046459375</v>
      </c>
      <c r="H18" s="34">
        <f t="shared" si="0"/>
        <v>0.002014930555555551</v>
      </c>
      <c r="I18" s="4">
        <v>5</v>
      </c>
      <c r="J18" s="4">
        <v>5</v>
      </c>
      <c r="K18" s="4">
        <v>0</v>
      </c>
      <c r="L18" s="35">
        <v>0.00011574074074074073</v>
      </c>
      <c r="M18" s="35">
        <f t="shared" si="1"/>
        <v>0.002130671296296292</v>
      </c>
      <c r="N18" s="4">
        <v>6</v>
      </c>
      <c r="O18" s="4">
        <v>75</v>
      </c>
    </row>
    <row r="19" spans="1:15" ht="38.25">
      <c r="A19" s="12">
        <v>6</v>
      </c>
      <c r="B19" s="12">
        <v>12</v>
      </c>
      <c r="C19" s="13" t="s">
        <v>39</v>
      </c>
      <c r="D19" s="14" t="s">
        <v>6</v>
      </c>
      <c r="E19" s="15" t="s">
        <v>21</v>
      </c>
      <c r="F19" s="21">
        <v>0.04652777777777778</v>
      </c>
      <c r="G19" s="21">
        <v>0.04873113425925926</v>
      </c>
      <c r="H19" s="34">
        <f t="shared" si="0"/>
        <v>0.0022033564814814832</v>
      </c>
      <c r="I19" s="4">
        <v>5</v>
      </c>
      <c r="J19" s="4">
        <v>0</v>
      </c>
      <c r="K19" s="4">
        <v>0</v>
      </c>
      <c r="L19" s="35">
        <v>5.7870370370370366E-05</v>
      </c>
      <c r="M19" s="35">
        <f t="shared" si="1"/>
        <v>0.0022612268518518537</v>
      </c>
      <c r="N19" s="4">
        <v>7</v>
      </c>
      <c r="O19" s="4">
        <v>70</v>
      </c>
    </row>
    <row r="20" spans="1:15" ht="45">
      <c r="A20" s="28">
        <v>10</v>
      </c>
      <c r="B20" s="28">
        <v>5</v>
      </c>
      <c r="C20" s="29" t="s">
        <v>43</v>
      </c>
      <c r="D20" s="30" t="s">
        <v>2</v>
      </c>
      <c r="E20" s="36" t="s">
        <v>17</v>
      </c>
      <c r="F20" s="31">
        <v>0.05486111111111111</v>
      </c>
      <c r="G20" s="32">
        <v>0.05716284722222222</v>
      </c>
      <c r="H20" s="34">
        <f t="shared" si="0"/>
        <v>0.002301736111111112</v>
      </c>
      <c r="I20" s="4">
        <v>0</v>
      </c>
      <c r="J20" s="4">
        <v>0</v>
      </c>
      <c r="K20" s="4">
        <v>0</v>
      </c>
      <c r="L20" s="35">
        <v>0</v>
      </c>
      <c r="M20" s="35">
        <f t="shared" si="1"/>
        <v>0.002301736111111112</v>
      </c>
      <c r="N20" s="4">
        <v>8</v>
      </c>
      <c r="O20" s="4">
        <v>65</v>
      </c>
    </row>
    <row r="21" spans="1:15" ht="60">
      <c r="A21" s="12">
        <v>2</v>
      </c>
      <c r="B21" s="12">
        <v>4</v>
      </c>
      <c r="C21" s="13" t="s">
        <v>52</v>
      </c>
      <c r="D21" s="14" t="s">
        <v>1</v>
      </c>
      <c r="E21" s="15" t="s">
        <v>16</v>
      </c>
      <c r="F21" s="21">
        <v>0.036111111111111115</v>
      </c>
      <c r="G21" s="22">
        <v>0.038420023148148144</v>
      </c>
      <c r="H21" s="34">
        <f t="shared" si="0"/>
        <v>0.0023089120370370295</v>
      </c>
      <c r="I21" s="4">
        <v>0</v>
      </c>
      <c r="J21" s="4">
        <v>0</v>
      </c>
      <c r="K21" s="4">
        <v>0</v>
      </c>
      <c r="L21" s="35">
        <v>0</v>
      </c>
      <c r="M21" s="35">
        <f t="shared" si="1"/>
        <v>0.0023089120370370295</v>
      </c>
      <c r="N21" s="4">
        <v>9</v>
      </c>
      <c r="O21" s="4">
        <v>60</v>
      </c>
    </row>
    <row r="22" spans="1:15" ht="38.25">
      <c r="A22" s="12">
        <v>9</v>
      </c>
      <c r="B22" s="12">
        <v>6</v>
      </c>
      <c r="C22" s="13" t="s">
        <v>42</v>
      </c>
      <c r="D22" s="14" t="s">
        <v>4</v>
      </c>
      <c r="E22" s="15" t="s">
        <v>13</v>
      </c>
      <c r="F22" s="21">
        <v>0.05277777777777778</v>
      </c>
      <c r="G22" s="22">
        <v>0.05519768518518519</v>
      </c>
      <c r="H22" s="34">
        <f t="shared" si="0"/>
        <v>0.0024199074074074123</v>
      </c>
      <c r="I22" s="4">
        <v>50</v>
      </c>
      <c r="J22" s="4">
        <v>50</v>
      </c>
      <c r="K22" s="4">
        <v>0</v>
      </c>
      <c r="L22" s="35">
        <v>0.0011574074074074073</v>
      </c>
      <c r="M22" s="35">
        <f t="shared" si="1"/>
        <v>0.0035773148148148196</v>
      </c>
      <c r="N22" s="4">
        <v>10</v>
      </c>
      <c r="O22" s="4">
        <v>55</v>
      </c>
    </row>
    <row r="24" spans="3:13" ht="27.75" customHeight="1">
      <c r="C24" s="43" t="s">
        <v>67</v>
      </c>
      <c r="D24" s="46" t="s">
        <v>71</v>
      </c>
      <c r="E24" s="46"/>
      <c r="F24" s="48" t="s">
        <v>69</v>
      </c>
      <c r="G24" s="48"/>
      <c r="I24" s="42"/>
      <c r="J24" s="42"/>
      <c r="K24" s="42"/>
      <c r="L24" s="42" t="s">
        <v>72</v>
      </c>
      <c r="M24" s="42"/>
    </row>
    <row r="25" spans="3:5" ht="15">
      <c r="C25" s="39" t="s">
        <v>68</v>
      </c>
      <c r="D25" s="47" t="s">
        <v>70</v>
      </c>
      <c r="E25" s="47"/>
    </row>
  </sheetData>
  <sheetProtection/>
  <mergeCells count="11">
    <mergeCell ref="B8:O8"/>
    <mergeCell ref="B1:O1"/>
    <mergeCell ref="B3:O3"/>
    <mergeCell ref="B5:O5"/>
    <mergeCell ref="B6:O6"/>
    <mergeCell ref="B7:O7"/>
    <mergeCell ref="I11:K11"/>
    <mergeCell ref="E10:O10"/>
    <mergeCell ref="D24:E24"/>
    <mergeCell ref="D25:E25"/>
    <mergeCell ref="F24:G24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0" zoomScaleNormal="80" zoomScalePageLayoutView="0" workbookViewId="0" topLeftCell="A1">
      <selection activeCell="C24" sqref="C24"/>
    </sheetView>
  </sheetViews>
  <sheetFormatPr defaultColWidth="9.140625" defaultRowHeight="15"/>
  <cols>
    <col min="1" max="1" width="10.7109375" style="0" bestFit="1" customWidth="1"/>
    <col min="2" max="2" width="40.8515625" style="0" customWidth="1"/>
    <col min="3" max="3" width="18.57421875" style="0" bestFit="1" customWidth="1"/>
    <col min="4" max="4" width="33.00390625" style="0" customWidth="1"/>
    <col min="5" max="5" width="10.57421875" style="0" bestFit="1" customWidth="1"/>
    <col min="6" max="6" width="10.57421875" style="0" customWidth="1"/>
    <col min="7" max="7" width="12.00390625" style="0" bestFit="1" customWidth="1"/>
    <col min="8" max="10" width="4.140625" style="0" bestFit="1" customWidth="1"/>
    <col min="11" max="11" width="11.00390625" style="0" customWidth="1"/>
    <col min="12" max="12" width="11.140625" style="0" customWidth="1"/>
    <col min="15" max="15" width="14.00390625" style="0" customWidth="1"/>
    <col min="16" max="16" width="25.57421875" style="0" customWidth="1"/>
  </cols>
  <sheetData>
    <row r="1" spans="1:15" ht="79.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0" ht="15">
      <c r="A2" s="5"/>
      <c r="B2" s="5"/>
      <c r="C2" s="6"/>
      <c r="D2" s="6"/>
      <c r="E2" s="5"/>
      <c r="F2" s="5"/>
      <c r="G2" s="5"/>
      <c r="H2" s="5"/>
      <c r="I2" s="5"/>
      <c r="J2" s="5"/>
    </row>
    <row r="3" spans="1:15" ht="18.75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0" ht="15">
      <c r="A4" s="5"/>
      <c r="B4" s="5"/>
      <c r="C4" s="6"/>
      <c r="D4" s="6"/>
      <c r="E4" s="5"/>
      <c r="F4" s="5"/>
      <c r="G4" s="5"/>
      <c r="H4" s="5"/>
      <c r="I4" s="5"/>
      <c r="J4" s="5"/>
    </row>
    <row r="5" spans="1:15" ht="18.75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8.75">
      <c r="A6" s="52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8.75">
      <c r="A7" s="51" t="s">
        <v>33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26.25">
      <c r="A8" s="49" t="s">
        <v>66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0" ht="15">
      <c r="A9" s="5"/>
      <c r="B9" s="5"/>
      <c r="C9" s="6"/>
      <c r="D9" s="6"/>
      <c r="E9" s="5"/>
      <c r="F9" s="5"/>
      <c r="G9" s="5"/>
      <c r="H9" s="5"/>
      <c r="I9" s="5"/>
      <c r="J9" s="5"/>
    </row>
    <row r="10" spans="1:14" ht="15">
      <c r="A10" s="7" t="s">
        <v>34</v>
      </c>
      <c r="B10" s="5"/>
      <c r="C10" s="6"/>
      <c r="D10" s="45" t="s">
        <v>35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0" ht="15">
      <c r="A11" s="5"/>
      <c r="B11" s="5"/>
      <c r="C11" s="6"/>
      <c r="D11" s="6"/>
      <c r="E11" s="16"/>
      <c r="F11" s="16"/>
      <c r="G11" s="5"/>
      <c r="H11" s="44" t="s">
        <v>56</v>
      </c>
      <c r="I11" s="44"/>
      <c r="J11" s="44"/>
    </row>
    <row r="12" spans="1:15" ht="45">
      <c r="A12" s="9" t="s">
        <v>9</v>
      </c>
      <c r="B12" s="9" t="s">
        <v>10</v>
      </c>
      <c r="C12" s="10" t="s">
        <v>11</v>
      </c>
      <c r="D12" s="9" t="s">
        <v>12</v>
      </c>
      <c r="E12" s="11" t="s">
        <v>53</v>
      </c>
      <c r="F12" s="19" t="s">
        <v>54</v>
      </c>
      <c r="G12" s="25" t="s">
        <v>55</v>
      </c>
      <c r="H12" s="27">
        <v>2</v>
      </c>
      <c r="I12" s="27">
        <v>13</v>
      </c>
      <c r="J12" s="27">
        <v>15</v>
      </c>
      <c r="K12" s="27" t="s">
        <v>57</v>
      </c>
      <c r="L12" s="27" t="s">
        <v>58</v>
      </c>
      <c r="M12" s="27" t="s">
        <v>59</v>
      </c>
      <c r="N12" s="27" t="s">
        <v>60</v>
      </c>
      <c r="O12" s="37" t="s">
        <v>64</v>
      </c>
    </row>
    <row r="13" spans="1:16" ht="60">
      <c r="A13" s="12">
        <v>10</v>
      </c>
      <c r="B13" s="13" t="s">
        <v>47</v>
      </c>
      <c r="C13" s="14" t="s">
        <v>5</v>
      </c>
      <c r="D13" s="17" t="s">
        <v>25</v>
      </c>
      <c r="E13" s="21">
        <v>0.07152777777777779</v>
      </c>
      <c r="F13" s="22">
        <v>0.07359849537037037</v>
      </c>
      <c r="G13" s="34">
        <f aca="true" t="shared" si="0" ref="G13:G18">F13-E13</f>
        <v>0.002070717592592586</v>
      </c>
      <c r="H13" s="4">
        <v>0</v>
      </c>
      <c r="I13" s="4">
        <v>0</v>
      </c>
      <c r="J13" s="4">
        <v>0</v>
      </c>
      <c r="K13" s="35">
        <v>0</v>
      </c>
      <c r="L13" s="35">
        <f aca="true" t="shared" si="1" ref="L13:L18">K13+G13</f>
        <v>0.002070717592592586</v>
      </c>
      <c r="M13" s="4">
        <v>1</v>
      </c>
      <c r="N13" s="4">
        <v>100</v>
      </c>
      <c r="O13" s="2"/>
      <c r="P13" s="1"/>
    </row>
    <row r="14" spans="1:15" ht="51">
      <c r="A14" s="12">
        <v>8</v>
      </c>
      <c r="B14" s="13" t="s">
        <v>48</v>
      </c>
      <c r="C14" s="14" t="s">
        <v>3</v>
      </c>
      <c r="D14" s="17" t="s">
        <v>24</v>
      </c>
      <c r="E14" s="21">
        <v>0.06319444444444444</v>
      </c>
      <c r="F14" s="22">
        <v>0.06527048611111111</v>
      </c>
      <c r="G14" s="34">
        <f t="shared" si="0"/>
        <v>0.002076041666666667</v>
      </c>
      <c r="H14" s="4">
        <v>0</v>
      </c>
      <c r="I14" s="4">
        <v>0</v>
      </c>
      <c r="J14" s="4">
        <v>0</v>
      </c>
      <c r="K14" s="35">
        <v>0</v>
      </c>
      <c r="L14" s="35">
        <f t="shared" si="1"/>
        <v>0.002076041666666667</v>
      </c>
      <c r="M14" s="4">
        <v>2</v>
      </c>
      <c r="N14" s="4">
        <v>95</v>
      </c>
      <c r="O14" s="2"/>
    </row>
    <row r="15" spans="1:15" ht="60">
      <c r="A15" s="12">
        <v>2</v>
      </c>
      <c r="B15" s="13" t="s">
        <v>46</v>
      </c>
      <c r="C15" s="14" t="s">
        <v>2</v>
      </c>
      <c r="D15" s="17" t="s">
        <v>23</v>
      </c>
      <c r="E15" s="21">
        <v>0.06736111111111111</v>
      </c>
      <c r="F15" s="22">
        <v>0.06950231481481482</v>
      </c>
      <c r="G15" s="34">
        <f t="shared" si="0"/>
        <v>0.0021412037037037146</v>
      </c>
      <c r="H15" s="4">
        <v>0</v>
      </c>
      <c r="I15" s="4">
        <v>5</v>
      </c>
      <c r="J15" s="4">
        <v>0</v>
      </c>
      <c r="K15" s="35">
        <v>5.7870370370370366E-05</v>
      </c>
      <c r="L15" s="35">
        <f t="shared" si="1"/>
        <v>0.002199074074074085</v>
      </c>
      <c r="M15" s="4">
        <v>3</v>
      </c>
      <c r="N15" s="4">
        <v>90</v>
      </c>
      <c r="O15" s="2"/>
    </row>
    <row r="16" spans="1:15" ht="51">
      <c r="A16" s="12">
        <v>14</v>
      </c>
      <c r="B16" s="13" t="s">
        <v>50</v>
      </c>
      <c r="C16" s="14" t="s">
        <v>74</v>
      </c>
      <c r="D16" s="17" t="s">
        <v>27</v>
      </c>
      <c r="E16" s="21">
        <v>0.06944444444444443</v>
      </c>
      <c r="F16" s="22">
        <v>0.07159131944444445</v>
      </c>
      <c r="G16" s="34">
        <f t="shared" si="0"/>
        <v>0.0021468750000000203</v>
      </c>
      <c r="H16" s="4">
        <v>0</v>
      </c>
      <c r="I16" s="4">
        <v>5</v>
      </c>
      <c r="J16" s="4">
        <v>0</v>
      </c>
      <c r="K16" s="35">
        <v>5.7870370370370366E-05</v>
      </c>
      <c r="L16" s="35">
        <f t="shared" si="1"/>
        <v>0.0022047453703703907</v>
      </c>
      <c r="M16" s="4">
        <v>4</v>
      </c>
      <c r="N16" s="4">
        <v>85</v>
      </c>
      <c r="O16" s="2"/>
    </row>
    <row r="17" spans="1:15" ht="51">
      <c r="A17" s="12">
        <v>13</v>
      </c>
      <c r="B17" s="13" t="s">
        <v>49</v>
      </c>
      <c r="C17" s="14" t="s">
        <v>7</v>
      </c>
      <c r="D17" s="17" t="s">
        <v>26</v>
      </c>
      <c r="E17" s="21">
        <v>0.07361111111111111</v>
      </c>
      <c r="F17" s="22">
        <v>0.07756655092592592</v>
      </c>
      <c r="G17" s="34">
        <f t="shared" si="0"/>
        <v>0.003955439814814804</v>
      </c>
      <c r="H17" s="4">
        <v>5</v>
      </c>
      <c r="I17" s="4">
        <v>50</v>
      </c>
      <c r="J17" s="4">
        <v>50</v>
      </c>
      <c r="K17" s="35">
        <v>0.0012152777777777778</v>
      </c>
      <c r="L17" s="35">
        <f t="shared" si="1"/>
        <v>0.005170717592592582</v>
      </c>
      <c r="M17" s="4">
        <v>5</v>
      </c>
      <c r="N17" s="4">
        <v>80</v>
      </c>
      <c r="O17" s="2"/>
    </row>
    <row r="18" spans="1:15" ht="51">
      <c r="A18" s="12">
        <v>21</v>
      </c>
      <c r="B18" s="13" t="s">
        <v>51</v>
      </c>
      <c r="C18" s="14" t="s">
        <v>8</v>
      </c>
      <c r="D18" s="18" t="s">
        <v>28</v>
      </c>
      <c r="E18" s="21">
        <v>0.06041666666666667</v>
      </c>
      <c r="F18" s="21">
        <v>0.06785000000000001</v>
      </c>
      <c r="G18" s="34">
        <f t="shared" si="0"/>
        <v>0.00743333333333334</v>
      </c>
      <c r="H18" s="4">
        <v>0</v>
      </c>
      <c r="I18" s="4">
        <v>5</v>
      </c>
      <c r="J18" s="4">
        <v>0</v>
      </c>
      <c r="K18" s="35">
        <v>0.00011574074074074073</v>
      </c>
      <c r="L18" s="35">
        <f t="shared" si="1"/>
        <v>0.007549074074074081</v>
      </c>
      <c r="M18" s="4">
        <v>6</v>
      </c>
      <c r="N18" s="4">
        <v>75</v>
      </c>
      <c r="O18" s="33" t="s">
        <v>65</v>
      </c>
    </row>
    <row r="19" spans="1:15" ht="60" hidden="1">
      <c r="A19" s="12">
        <v>31</v>
      </c>
      <c r="B19" s="13" t="s">
        <v>61</v>
      </c>
      <c r="C19" s="14" t="s">
        <v>6</v>
      </c>
      <c r="D19" s="17" t="s">
        <v>62</v>
      </c>
      <c r="E19" s="21">
        <v>0.09097222222222222</v>
      </c>
      <c r="F19" s="21">
        <v>0.09489340277777779</v>
      </c>
      <c r="G19" s="34">
        <f>F19-E19</f>
        <v>0.00392118055555557</v>
      </c>
      <c r="H19" s="4">
        <v>50</v>
      </c>
      <c r="I19" s="4">
        <v>50</v>
      </c>
      <c r="J19" s="4">
        <v>50</v>
      </c>
      <c r="K19" s="35">
        <v>0.001736111111111111</v>
      </c>
      <c r="L19" s="35">
        <f>K19+G19</f>
        <v>0.005657291666666681</v>
      </c>
      <c r="M19" s="4" t="s">
        <v>73</v>
      </c>
      <c r="N19" s="4">
        <v>0</v>
      </c>
      <c r="O19" s="2"/>
    </row>
    <row r="20" spans="5:14" ht="15">
      <c r="E20" s="23"/>
      <c r="F20" s="23"/>
      <c r="G20" s="24"/>
      <c r="H20" s="20"/>
      <c r="I20" s="20"/>
      <c r="J20" s="20"/>
      <c r="K20" s="24"/>
      <c r="L20" s="24"/>
      <c r="M20" s="20"/>
      <c r="N20" s="20"/>
    </row>
    <row r="21" spans="2:5" ht="15">
      <c r="B21" s="39" t="s">
        <v>67</v>
      </c>
      <c r="C21" s="53" t="s">
        <v>71</v>
      </c>
      <c r="D21" s="53"/>
      <c r="E21" s="38"/>
    </row>
    <row r="22" spans="2:5" ht="15">
      <c r="B22" s="39"/>
      <c r="C22" s="40"/>
      <c r="D22" s="40"/>
      <c r="E22" s="38"/>
    </row>
    <row r="23" spans="2:4" ht="15">
      <c r="B23" s="39" t="s">
        <v>68</v>
      </c>
      <c r="C23" s="47" t="s">
        <v>70</v>
      </c>
      <c r="D23" s="47"/>
    </row>
    <row r="24" spans="2:4" ht="15">
      <c r="B24" s="39"/>
      <c r="C24" s="41"/>
      <c r="D24" s="41"/>
    </row>
    <row r="25" spans="2:4" ht="15">
      <c r="B25" s="39" t="s">
        <v>69</v>
      </c>
      <c r="C25" s="47" t="s">
        <v>72</v>
      </c>
      <c r="D25" s="47"/>
    </row>
  </sheetData>
  <sheetProtection/>
  <mergeCells count="11">
    <mergeCell ref="C21:D21"/>
    <mergeCell ref="C23:D23"/>
    <mergeCell ref="C25:D25"/>
    <mergeCell ref="H11:J11"/>
    <mergeCell ref="D10:N10"/>
    <mergeCell ref="A1:O1"/>
    <mergeCell ref="A8:O8"/>
    <mergeCell ref="A7:O7"/>
    <mergeCell ref="A6:O6"/>
    <mergeCell ref="A5:O5"/>
    <mergeCell ref="A3:O3"/>
  </mergeCells>
  <printOptions/>
  <pageMargins left="0.11811023622047245" right="0.11811023622047245" top="0.15748031496062992" bottom="0.1968503937007874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2016-07-07T08:23:44Z</dcterms:modified>
  <cp:category/>
  <cp:version/>
  <cp:contentType/>
  <cp:contentStatus/>
</cp:coreProperties>
</file>